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tables/table4.xml" ContentType="application/vnd.openxmlformats-officedocument.spreadsheetml.table+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2.xml" ContentType="application/vnd.openxmlformats-officedocument.spreadsheetml.table+xml"/>
  <Override PartName="/xl/charts/chart4.xml" ContentType="application/vnd.openxmlformats-officedocument.drawingml.chart+xml"/>
  <Override PartName="/xl/worksheets/sheet7.xml" ContentType="application/vnd.openxmlformats-officedocument.spreadsheetml.worksheet+xml"/>
  <Override PartName="/xl/worksheets/sheet11.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charts/chart29.xml" ContentType="application/vnd.openxmlformats-officedocument.drawingml.char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harts/chart18.xml" ContentType="application/vnd.openxmlformats-officedocument.drawingml.chart+xml"/>
  <Override PartName="/xl/charts/chart19.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32.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tables/table3.xml" ContentType="application/vnd.openxmlformats-officedocument.spreadsheetml.table+xml"/>
  <Override PartName="/xl/tables/table1.xml" ContentType="application/vnd.openxmlformats-officedocument.spreadsheetml.table+xml"/>
  <Override PartName="/xl/charts/chart5.xml" ContentType="application/vnd.openxmlformats-officedocument.drawingml.char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20" yWindow="75" windowWidth="9510" windowHeight="3690" tabRatio="883"/>
  </bookViews>
  <sheets>
    <sheet name="Uvod" sheetId="22" r:id="rId1"/>
    <sheet name="Míra Shody" sheetId="3" r:id="rId2"/>
    <sheet name="COBIT5vsCOBIT4.1" sheetId="9" r:id="rId3"/>
    <sheet name="Vysl_COBIT5vsCOBIT4.1" sheetId="11" r:id="rId4"/>
    <sheet name="COBIT5vsValIT" sheetId="13" r:id="rId5"/>
    <sheet name="Vysl_COBIT5vsValIT" sheetId="16" r:id="rId6"/>
    <sheet name="COBIT5vsRiskIT" sheetId="14" r:id="rId7"/>
    <sheet name="Vysl_COBIT5vsRiskIT" sheetId="17" r:id="rId8"/>
    <sheet name="COBIT5vsITILv3" sheetId="15" r:id="rId9"/>
    <sheet name="Vysl_COBIT5vsITILv3" sheetId="20" r:id="rId10"/>
    <sheet name="COBIT5vsISO20000" sheetId="19" r:id="rId11"/>
    <sheet name="Vysl_COBIT5vsISO20000" sheetId="21" r:id="rId12"/>
    <sheet name="Vyhodnoceni" sheetId="18" r:id="rId13"/>
  </sheets>
  <definedNames>
    <definedName name="_xlnm._FilterDatabase" localSheetId="2" hidden="1">COBIT5vsCOBIT4.1!$F$9:$F$256</definedName>
    <definedName name="_xlnm._FilterDatabase" localSheetId="10" hidden="1">COBIT5vsISO20000!$A$9:$F$256</definedName>
    <definedName name="_xlnm._FilterDatabase" localSheetId="6" hidden="1">COBIT5vsRiskIT!$A$9:$F$256</definedName>
    <definedName name="_xlnm._FilterDatabase" localSheetId="4" hidden="1">COBIT5vsValIT!$A$9:$F$256</definedName>
    <definedName name="_ftn1" localSheetId="1">'Míra Shody'!$B$14</definedName>
    <definedName name="_ftn2" localSheetId="1">'Míra Shody'!#REF!</definedName>
    <definedName name="rHFilter">#REF!</definedName>
  </definedNames>
  <calcPr calcId="124519"/>
</workbook>
</file>

<file path=xl/calcChain.xml><?xml version="1.0" encoding="utf-8"?>
<calcChain xmlns="http://schemas.openxmlformats.org/spreadsheetml/2006/main">
  <c r="E28" i="20"/>
  <c r="F28"/>
  <c r="D27"/>
  <c r="F25"/>
  <c r="F26"/>
  <c r="F27"/>
  <c r="E27"/>
  <c r="C27"/>
  <c r="C25"/>
  <c r="D25"/>
  <c r="E25"/>
  <c r="F24"/>
  <c r="E24"/>
  <c r="D24"/>
  <c r="C24"/>
  <c r="D48" i="21"/>
  <c r="E48"/>
  <c r="F48"/>
  <c r="C48"/>
  <c r="D47"/>
  <c r="E47"/>
  <c r="F47"/>
  <c r="C47"/>
  <c r="D46"/>
  <c r="E46"/>
  <c r="F46"/>
  <c r="C46"/>
  <c r="D45"/>
  <c r="E45"/>
  <c r="F45"/>
  <c r="C45"/>
  <c r="D44"/>
  <c r="E44"/>
  <c r="F44"/>
  <c r="C44"/>
  <c r="D43"/>
  <c r="E43"/>
  <c r="F43"/>
  <c r="C43"/>
  <c r="D29"/>
  <c r="E29"/>
  <c r="F29"/>
  <c r="C29"/>
  <c r="D28"/>
  <c r="E28"/>
  <c r="F28"/>
  <c r="C28"/>
  <c r="D27"/>
  <c r="E27"/>
  <c r="F27"/>
  <c r="C27"/>
  <c r="D26"/>
  <c r="E26"/>
  <c r="F26"/>
  <c r="C26"/>
  <c r="D25"/>
  <c r="E25"/>
  <c r="F25"/>
  <c r="C25"/>
  <c r="E10"/>
  <c r="I12"/>
  <c r="H12"/>
  <c r="G12"/>
  <c r="F12"/>
  <c r="E12"/>
  <c r="D12"/>
  <c r="I11"/>
  <c r="H11"/>
  <c r="G11"/>
  <c r="F11"/>
  <c r="E11"/>
  <c r="D11"/>
  <c r="I10"/>
  <c r="H10"/>
  <c r="G10"/>
  <c r="F10"/>
  <c r="D10"/>
  <c r="I9"/>
  <c r="H9"/>
  <c r="G9"/>
  <c r="F9"/>
  <c r="E9"/>
  <c r="D9"/>
  <c r="I8"/>
  <c r="H8"/>
  <c r="G8"/>
  <c r="F8"/>
  <c r="E8"/>
  <c r="D8"/>
  <c r="D46" i="20"/>
  <c r="E46"/>
  <c r="F46"/>
  <c r="C46"/>
  <c r="X13" s="1"/>
  <c r="D45"/>
  <c r="E45"/>
  <c r="F45"/>
  <c r="C45"/>
  <c r="X12" s="1"/>
  <c r="D44"/>
  <c r="E44"/>
  <c r="F44"/>
  <c r="C44"/>
  <c r="X11" s="1"/>
  <c r="D43"/>
  <c r="E43"/>
  <c r="F43"/>
  <c r="C43"/>
  <c r="X10" s="1"/>
  <c r="D42"/>
  <c r="E42"/>
  <c r="F42"/>
  <c r="C42"/>
  <c r="X9" s="1"/>
  <c r="X14" s="1"/>
  <c r="D28"/>
  <c r="C28"/>
  <c r="D26"/>
  <c r="E26"/>
  <c r="C26"/>
  <c r="E9"/>
  <c r="H9"/>
  <c r="G9"/>
  <c r="F9"/>
  <c r="H8"/>
  <c r="G8"/>
  <c r="F8"/>
  <c r="E8"/>
  <c r="H7"/>
  <c r="G7"/>
  <c r="F7"/>
  <c r="E7"/>
  <c r="H6"/>
  <c r="G6"/>
  <c r="F6"/>
  <c r="E6"/>
  <c r="D9"/>
  <c r="D8"/>
  <c r="D7"/>
  <c r="D6"/>
  <c r="H5"/>
  <c r="G5"/>
  <c r="F5"/>
  <c r="E5"/>
  <c r="D5"/>
  <c r="I10" i="18"/>
  <c r="I11"/>
  <c r="I12"/>
  <c r="I13"/>
  <c r="I14"/>
  <c r="I18"/>
  <c r="I19"/>
  <c r="I20"/>
  <c r="I21"/>
  <c r="I22"/>
  <c r="I26"/>
  <c r="I27"/>
  <c r="I28"/>
  <c r="I29"/>
  <c r="I30"/>
  <c r="I33"/>
  <c r="I36"/>
  <c r="I37"/>
  <c r="I39"/>
  <c r="I42"/>
  <c r="I43"/>
  <c r="I44"/>
  <c r="I46"/>
  <c r="I47"/>
  <c r="I48"/>
  <c r="I49"/>
  <c r="I50"/>
  <c r="I51"/>
  <c r="I52"/>
  <c r="I53"/>
  <c r="I54"/>
  <c r="I55"/>
  <c r="I56"/>
  <c r="I57"/>
  <c r="I58"/>
  <c r="I59"/>
  <c r="I60"/>
  <c r="I61"/>
  <c r="I62"/>
  <c r="I63"/>
  <c r="I64"/>
  <c r="I65"/>
  <c r="I66"/>
  <c r="I68"/>
  <c r="I72"/>
  <c r="I79"/>
  <c r="I84"/>
  <c r="I85"/>
  <c r="I86"/>
  <c r="I87"/>
  <c r="I88"/>
  <c r="I89"/>
  <c r="I91"/>
  <c r="I97"/>
  <c r="I98"/>
  <c r="I99"/>
  <c r="I100"/>
  <c r="I101"/>
  <c r="I102"/>
  <c r="I103"/>
  <c r="I104"/>
  <c r="I105"/>
  <c r="I106"/>
  <c r="I107"/>
  <c r="I108"/>
  <c r="I109"/>
  <c r="I110"/>
  <c r="I111"/>
  <c r="I112"/>
  <c r="I115"/>
  <c r="I116"/>
  <c r="I117"/>
  <c r="I118"/>
  <c r="I119"/>
  <c r="I120"/>
  <c r="I121"/>
  <c r="I122"/>
  <c r="I123"/>
  <c r="I124"/>
  <c r="I125"/>
  <c r="I126"/>
  <c r="I127"/>
  <c r="I128"/>
  <c r="I129"/>
  <c r="I130"/>
  <c r="I131"/>
  <c r="I132"/>
  <c r="I133"/>
  <c r="I134"/>
  <c r="I135"/>
  <c r="I136"/>
  <c r="I137"/>
  <c r="I138"/>
  <c r="I139"/>
  <c r="I140"/>
  <c r="I141"/>
  <c r="I142"/>
  <c r="I143"/>
  <c r="I144"/>
  <c r="I145"/>
  <c r="I146"/>
  <c r="I147"/>
  <c r="I153"/>
  <c r="I154"/>
  <c r="I155"/>
  <c r="I156"/>
  <c r="I157"/>
  <c r="I158"/>
  <c r="I159"/>
  <c r="I160"/>
  <c r="I161"/>
  <c r="I166"/>
  <c r="I175"/>
  <c r="I176"/>
  <c r="I177"/>
  <c r="I178"/>
  <c r="I179"/>
  <c r="I180"/>
  <c r="I181"/>
  <c r="I182"/>
  <c r="I183"/>
  <c r="I184"/>
  <c r="I185"/>
  <c r="I186"/>
  <c r="I187"/>
  <c r="I193"/>
  <c r="I194"/>
  <c r="I195"/>
  <c r="I196"/>
  <c r="I197"/>
  <c r="I198"/>
  <c r="I199"/>
  <c r="I207"/>
  <c r="I213"/>
  <c r="I222"/>
  <c r="I223"/>
  <c r="I224"/>
  <c r="I225"/>
  <c r="I226"/>
  <c r="I227"/>
  <c r="I228"/>
  <c r="I229"/>
  <c r="I230"/>
  <c r="I231"/>
  <c r="I232"/>
  <c r="I233"/>
  <c r="I234"/>
  <c r="I235"/>
  <c r="I236"/>
  <c r="I237"/>
  <c r="I243"/>
  <c r="I244"/>
  <c r="I245"/>
  <c r="I246"/>
  <c r="I247"/>
  <c r="I248"/>
  <c r="I249"/>
  <c r="I250"/>
  <c r="I251"/>
  <c r="I252"/>
  <c r="I253"/>
  <c r="I254"/>
  <c r="I255"/>
  <c r="I256"/>
  <c r="D26" i="17"/>
  <c r="E26"/>
  <c r="F26"/>
  <c r="C26"/>
  <c r="D25"/>
  <c r="E25"/>
  <c r="F25"/>
  <c r="C25"/>
  <c r="D24"/>
  <c r="E24"/>
  <c r="F24"/>
  <c r="C24"/>
  <c r="F23"/>
  <c r="E23"/>
  <c r="D23"/>
  <c r="C23"/>
  <c r="F8"/>
  <c r="E8"/>
  <c r="D8"/>
  <c r="F7"/>
  <c r="E7"/>
  <c r="D7"/>
  <c r="F6"/>
  <c r="E6"/>
  <c r="D6"/>
  <c r="F5"/>
  <c r="E5"/>
  <c r="D5"/>
  <c r="C5"/>
  <c r="C8"/>
  <c r="C7"/>
  <c r="C6"/>
  <c r="G11" i="16"/>
  <c r="F11"/>
  <c r="E11"/>
  <c r="G10"/>
  <c r="F10"/>
  <c r="E10"/>
  <c r="G9"/>
  <c r="E69"/>
  <c r="F69"/>
  <c r="G69"/>
  <c r="H69"/>
  <c r="I69"/>
  <c r="J69"/>
  <c r="D69"/>
  <c r="E68"/>
  <c r="F68"/>
  <c r="G68"/>
  <c r="H68"/>
  <c r="I68"/>
  <c r="J68"/>
  <c r="D68"/>
  <c r="E28"/>
  <c r="F28"/>
  <c r="G28"/>
  <c r="D28"/>
  <c r="F11" i="19"/>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10"/>
  <c r="D59" i="21" s="1"/>
  <c r="H8" i="19"/>
  <c r="I8"/>
  <c r="J8"/>
  <c r="K8"/>
  <c r="L8"/>
  <c r="M8"/>
  <c r="N8"/>
  <c r="O8"/>
  <c r="P8"/>
  <c r="Q8"/>
  <c r="R8"/>
  <c r="S8"/>
  <c r="T8"/>
  <c r="U8"/>
  <c r="V8"/>
  <c r="W8"/>
  <c r="X8"/>
  <c r="Y8"/>
  <c r="Z8"/>
  <c r="AA8"/>
  <c r="AB8"/>
  <c r="AC8"/>
  <c r="AD8"/>
  <c r="AE8"/>
  <c r="D87" i="21" s="1"/>
  <c r="AF8" i="19"/>
  <c r="AG8"/>
  <c r="AH8"/>
  <c r="G8"/>
  <c r="E82" i="21" s="1"/>
  <c r="D85" l="1"/>
  <c r="D83"/>
  <c r="D63"/>
  <c r="D62"/>
  <c r="D61"/>
  <c r="E86"/>
  <c r="E84"/>
  <c r="D60"/>
  <c r="F7"/>
  <c r="H7"/>
  <c r="C8"/>
  <c r="C10"/>
  <c r="C12"/>
  <c r="C59"/>
  <c r="G59"/>
  <c r="E59"/>
  <c r="C60"/>
  <c r="G60"/>
  <c r="E60"/>
  <c r="C61"/>
  <c r="G61"/>
  <c r="E61"/>
  <c r="C62"/>
  <c r="G62"/>
  <c r="E62"/>
  <c r="C63"/>
  <c r="G63"/>
  <c r="E63"/>
  <c r="C82"/>
  <c r="H82"/>
  <c r="F82"/>
  <c r="D82"/>
  <c r="I83"/>
  <c r="G83"/>
  <c r="E83"/>
  <c r="C84"/>
  <c r="H84"/>
  <c r="F84"/>
  <c r="D84"/>
  <c r="I85"/>
  <c r="G85"/>
  <c r="E85"/>
  <c r="C86"/>
  <c r="H86"/>
  <c r="F86"/>
  <c r="D86"/>
  <c r="I87"/>
  <c r="G87"/>
  <c r="E87"/>
  <c r="D7"/>
  <c r="G7"/>
  <c r="I7"/>
  <c r="C9"/>
  <c r="C11"/>
  <c r="E7"/>
  <c r="H59"/>
  <c r="F59"/>
  <c r="H60"/>
  <c r="F60"/>
  <c r="H61"/>
  <c r="F61"/>
  <c r="H62"/>
  <c r="F62"/>
  <c r="H63"/>
  <c r="F63"/>
  <c r="I82"/>
  <c r="G82"/>
  <c r="C83"/>
  <c r="H83"/>
  <c r="F83"/>
  <c r="I84"/>
  <c r="G84"/>
  <c r="C85"/>
  <c r="H85"/>
  <c r="F85"/>
  <c r="I86"/>
  <c r="G86"/>
  <c r="C87"/>
  <c r="H87"/>
  <c r="F87"/>
  <c r="U11" i="20"/>
  <c r="U13"/>
  <c r="U12"/>
  <c r="U10"/>
  <c r="U9"/>
  <c r="H10" i="18"/>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0"/>
  <c r="H151"/>
  <c r="H152"/>
  <c r="H153"/>
  <c r="H154"/>
  <c r="H155"/>
  <c r="H156"/>
  <c r="H157"/>
  <c r="H158"/>
  <c r="H159"/>
  <c r="H160"/>
  <c r="H161"/>
  <c r="H162"/>
  <c r="H163"/>
  <c r="H164"/>
  <c r="H165"/>
  <c r="H166"/>
  <c r="H167"/>
  <c r="H168"/>
  <c r="H169"/>
  <c r="H170"/>
  <c r="H171"/>
  <c r="H172"/>
  <c r="H173"/>
  <c r="H174"/>
  <c r="H175"/>
  <c r="H176"/>
  <c r="H177"/>
  <c r="H178"/>
  <c r="H179"/>
  <c r="H180"/>
  <c r="H181"/>
  <c r="H182"/>
  <c r="H183"/>
  <c r="H184"/>
  <c r="H185"/>
  <c r="H186"/>
  <c r="H187"/>
  <c r="H188"/>
  <c r="H189"/>
  <c r="H190"/>
  <c r="H191"/>
  <c r="H192"/>
  <c r="H193"/>
  <c r="H194"/>
  <c r="H195"/>
  <c r="H196"/>
  <c r="H197"/>
  <c r="H198"/>
  <c r="H199"/>
  <c r="H200"/>
  <c r="H201"/>
  <c r="H202"/>
  <c r="H203"/>
  <c r="H204"/>
  <c r="H205"/>
  <c r="H206"/>
  <c r="H207"/>
  <c r="H208"/>
  <c r="H209"/>
  <c r="H210"/>
  <c r="H211"/>
  <c r="H212"/>
  <c r="H213"/>
  <c r="H214"/>
  <c r="H215"/>
  <c r="H216"/>
  <c r="H217"/>
  <c r="H218"/>
  <c r="H219"/>
  <c r="H220"/>
  <c r="H221"/>
  <c r="H222"/>
  <c r="H223"/>
  <c r="H224"/>
  <c r="H225"/>
  <c r="H226"/>
  <c r="H227"/>
  <c r="H228"/>
  <c r="H229"/>
  <c r="H230"/>
  <c r="H231"/>
  <c r="H232"/>
  <c r="H233"/>
  <c r="H234"/>
  <c r="H235"/>
  <c r="H236"/>
  <c r="H237"/>
  <c r="H238"/>
  <c r="H239"/>
  <c r="H240"/>
  <c r="H241"/>
  <c r="H242"/>
  <c r="H243"/>
  <c r="H244"/>
  <c r="H245"/>
  <c r="H246"/>
  <c r="H247"/>
  <c r="H248"/>
  <c r="H249"/>
  <c r="H250"/>
  <c r="H251"/>
  <c r="H252"/>
  <c r="H253"/>
  <c r="H254"/>
  <c r="H255"/>
  <c r="H256"/>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G234"/>
  <c r="G235"/>
  <c r="G236"/>
  <c r="G237"/>
  <c r="G238"/>
  <c r="G239"/>
  <c r="G240"/>
  <c r="G241"/>
  <c r="G242"/>
  <c r="G243"/>
  <c r="G244"/>
  <c r="G245"/>
  <c r="G246"/>
  <c r="G247"/>
  <c r="G248"/>
  <c r="G249"/>
  <c r="G250"/>
  <c r="G251"/>
  <c r="G252"/>
  <c r="G253"/>
  <c r="G254"/>
  <c r="G255"/>
  <c r="G256"/>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E11"/>
  <c r="E12"/>
  <c r="E13"/>
  <c r="E14"/>
  <c r="E15"/>
  <c r="E16"/>
  <c r="E17"/>
  <c r="E18"/>
  <c r="E19"/>
  <c r="E20"/>
  <c r="E21"/>
  <c r="E22"/>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55"/>
  <c r="E156"/>
  <c r="E157"/>
  <c r="E158"/>
  <c r="E159"/>
  <c r="E160"/>
  <c r="E161"/>
  <c r="E162"/>
  <c r="E163"/>
  <c r="E164"/>
  <c r="E165"/>
  <c r="E166"/>
  <c r="E167"/>
  <c r="E168"/>
  <c r="E169"/>
  <c r="E170"/>
  <c r="E171"/>
  <c r="E172"/>
  <c r="E173"/>
  <c r="E174"/>
  <c r="E175"/>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4"/>
  <c r="E215"/>
  <c r="E216"/>
  <c r="E217"/>
  <c r="E218"/>
  <c r="E219"/>
  <c r="E220"/>
  <c r="E221"/>
  <c r="E222"/>
  <c r="E223"/>
  <c r="E224"/>
  <c r="E225"/>
  <c r="E226"/>
  <c r="E227"/>
  <c r="E228"/>
  <c r="E229"/>
  <c r="E230"/>
  <c r="E231"/>
  <c r="E232"/>
  <c r="E233"/>
  <c r="E234"/>
  <c r="E235"/>
  <c r="E236"/>
  <c r="E237"/>
  <c r="E238"/>
  <c r="E239"/>
  <c r="E240"/>
  <c r="E241"/>
  <c r="E242"/>
  <c r="E243"/>
  <c r="E244"/>
  <c r="E245"/>
  <c r="E246"/>
  <c r="E247"/>
  <c r="E248"/>
  <c r="E249"/>
  <c r="E250"/>
  <c r="E251"/>
  <c r="E252"/>
  <c r="E253"/>
  <c r="E254"/>
  <c r="E255"/>
  <c r="E256"/>
  <c r="E10"/>
  <c r="D42" i="17"/>
  <c r="E42"/>
  <c r="F42"/>
  <c r="C42"/>
  <c r="D41"/>
  <c r="E41"/>
  <c r="F41"/>
  <c r="C41"/>
  <c r="D40"/>
  <c r="E40"/>
  <c r="F40"/>
  <c r="C40"/>
  <c r="D22"/>
  <c r="E22"/>
  <c r="F22"/>
  <c r="C22"/>
  <c r="F4"/>
  <c r="E4"/>
  <c r="D4"/>
  <c r="E47" i="16"/>
  <c r="F47"/>
  <c r="G47"/>
  <c r="D47"/>
  <c r="E46"/>
  <c r="F46"/>
  <c r="G46"/>
  <c r="D46"/>
  <c r="E45"/>
  <c r="F45"/>
  <c r="G45"/>
  <c r="D45"/>
  <c r="E27"/>
  <c r="F27"/>
  <c r="G27"/>
  <c r="D27"/>
  <c r="E26"/>
  <c r="F26"/>
  <c r="G26"/>
  <c r="D26"/>
  <c r="E25"/>
  <c r="F25"/>
  <c r="G25"/>
  <c r="D25"/>
  <c r="E24"/>
  <c r="F24"/>
  <c r="G24"/>
  <c r="D24"/>
  <c r="F9"/>
  <c r="E9"/>
  <c r="G8"/>
  <c r="F8"/>
  <c r="E8"/>
  <c r="G7"/>
  <c r="F7"/>
  <c r="E7"/>
  <c r="F11" i="15"/>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10"/>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G8"/>
  <c r="E60" i="20" l="1"/>
  <c r="G60"/>
  <c r="I60"/>
  <c r="K60"/>
  <c r="M60"/>
  <c r="O60"/>
  <c r="Q60"/>
  <c r="S60"/>
  <c r="U60"/>
  <c r="W60"/>
  <c r="C60"/>
  <c r="C5"/>
  <c r="D60"/>
  <c r="F60"/>
  <c r="H60"/>
  <c r="J60"/>
  <c r="L60"/>
  <c r="N60"/>
  <c r="P60"/>
  <c r="R60"/>
  <c r="T60"/>
  <c r="V60"/>
  <c r="X60"/>
  <c r="E75"/>
  <c r="G75"/>
  <c r="I75"/>
  <c r="K75"/>
  <c r="M75"/>
  <c r="C75"/>
  <c r="D4"/>
  <c r="D75"/>
  <c r="F75"/>
  <c r="H75"/>
  <c r="J75"/>
  <c r="L75"/>
  <c r="N75"/>
  <c r="U14"/>
  <c r="D79"/>
  <c r="F79"/>
  <c r="H79"/>
  <c r="J79"/>
  <c r="L79"/>
  <c r="N79"/>
  <c r="E79"/>
  <c r="G79"/>
  <c r="I79"/>
  <c r="K79"/>
  <c r="M79"/>
  <c r="C79"/>
  <c r="H4"/>
  <c r="D64"/>
  <c r="F64"/>
  <c r="H64"/>
  <c r="J64"/>
  <c r="L64"/>
  <c r="N64"/>
  <c r="P64"/>
  <c r="R64"/>
  <c r="T64"/>
  <c r="V64"/>
  <c r="X64"/>
  <c r="E64"/>
  <c r="G64"/>
  <c r="I64"/>
  <c r="K64"/>
  <c r="M64"/>
  <c r="O64"/>
  <c r="Q64"/>
  <c r="S64"/>
  <c r="U64"/>
  <c r="W64"/>
  <c r="C64"/>
  <c r="C9"/>
  <c r="E63"/>
  <c r="G63"/>
  <c r="I63"/>
  <c r="K63"/>
  <c r="M63"/>
  <c r="O63"/>
  <c r="Q63"/>
  <c r="S63"/>
  <c r="U63"/>
  <c r="W63"/>
  <c r="C63"/>
  <c r="D63"/>
  <c r="F63"/>
  <c r="H63"/>
  <c r="J63"/>
  <c r="L63"/>
  <c r="N63"/>
  <c r="P63"/>
  <c r="R63"/>
  <c r="T63"/>
  <c r="V63"/>
  <c r="X63"/>
  <c r="C8"/>
  <c r="E78"/>
  <c r="G78"/>
  <c r="I78"/>
  <c r="K78"/>
  <c r="M78"/>
  <c r="C78"/>
  <c r="D78"/>
  <c r="F78"/>
  <c r="H78"/>
  <c r="J78"/>
  <c r="L78"/>
  <c r="N78"/>
  <c r="G4"/>
  <c r="E62"/>
  <c r="G62"/>
  <c r="I62"/>
  <c r="K62"/>
  <c r="M62"/>
  <c r="O62"/>
  <c r="Q62"/>
  <c r="S62"/>
  <c r="U62"/>
  <c r="W62"/>
  <c r="C62"/>
  <c r="C7"/>
  <c r="D62"/>
  <c r="F62"/>
  <c r="H62"/>
  <c r="J62"/>
  <c r="L62"/>
  <c r="N62"/>
  <c r="P62"/>
  <c r="R62"/>
  <c r="T62"/>
  <c r="V62"/>
  <c r="X62"/>
  <c r="E76"/>
  <c r="G76"/>
  <c r="I76"/>
  <c r="K76"/>
  <c r="M76"/>
  <c r="C76"/>
  <c r="D76"/>
  <c r="F76"/>
  <c r="H76"/>
  <c r="J76"/>
  <c r="L76"/>
  <c r="N76"/>
  <c r="E4"/>
  <c r="E61"/>
  <c r="G61"/>
  <c r="I61"/>
  <c r="K61"/>
  <c r="M61"/>
  <c r="O61"/>
  <c r="Q61"/>
  <c r="S61"/>
  <c r="U61"/>
  <c r="W61"/>
  <c r="C61"/>
  <c r="C6"/>
  <c r="D61"/>
  <c r="F61"/>
  <c r="H61"/>
  <c r="J61"/>
  <c r="L61"/>
  <c r="N61"/>
  <c r="P61"/>
  <c r="R61"/>
  <c r="T61"/>
  <c r="V61"/>
  <c r="X61"/>
  <c r="E77"/>
  <c r="G77"/>
  <c r="I77"/>
  <c r="K77"/>
  <c r="M77"/>
  <c r="C77"/>
  <c r="F4"/>
  <c r="D77"/>
  <c r="F77"/>
  <c r="H77"/>
  <c r="J77"/>
  <c r="L77"/>
  <c r="N77"/>
  <c r="C192" i="11"/>
  <c r="D192"/>
  <c r="E192"/>
  <c r="B192"/>
  <c r="C191"/>
  <c r="D191"/>
  <c r="E191"/>
  <c r="B191"/>
  <c r="C190"/>
  <c r="D190"/>
  <c r="E190"/>
  <c r="B190"/>
  <c r="C189"/>
  <c r="D189"/>
  <c r="E189"/>
  <c r="B189"/>
  <c r="C188"/>
  <c r="D188"/>
  <c r="E188"/>
  <c r="B188"/>
  <c r="C169"/>
  <c r="D169"/>
  <c r="E169"/>
  <c r="B169"/>
  <c r="C168"/>
  <c r="D168"/>
  <c r="E168"/>
  <c r="B168"/>
  <c r="C167"/>
  <c r="D167"/>
  <c r="E167"/>
  <c r="B167"/>
  <c r="C166"/>
  <c r="D166"/>
  <c r="E166"/>
  <c r="B166"/>
  <c r="F135"/>
  <c r="F134"/>
  <c r="F133"/>
  <c r="F132"/>
  <c r="F131"/>
  <c r="E135"/>
  <c r="E134"/>
  <c r="E133"/>
  <c r="E132"/>
  <c r="E131"/>
  <c r="D135"/>
  <c r="D134"/>
  <c r="D133"/>
  <c r="D132"/>
  <c r="D131"/>
  <c r="G135"/>
  <c r="G134"/>
  <c r="G133"/>
  <c r="G132"/>
  <c r="G131"/>
  <c r="C135"/>
  <c r="C134"/>
  <c r="C133"/>
  <c r="C132"/>
  <c r="C131"/>
  <c r="I8" i="14" l="1"/>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H8"/>
  <c r="I8" i="13"/>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H8"/>
  <c r="F12" i="14"/>
  <c r="F13"/>
  <c r="F15"/>
  <c r="F16"/>
  <c r="F17"/>
  <c r="F19"/>
  <c r="F20"/>
  <c r="F21"/>
  <c r="F23"/>
  <c r="F24"/>
  <c r="F25"/>
  <c r="F27"/>
  <c r="F28"/>
  <c r="F29"/>
  <c r="F31"/>
  <c r="F32"/>
  <c r="F33"/>
  <c r="F34"/>
  <c r="F35"/>
  <c r="F36"/>
  <c r="F37"/>
  <c r="F38"/>
  <c r="F40"/>
  <c r="F41"/>
  <c r="F42"/>
  <c r="F43"/>
  <c r="F44"/>
  <c r="F45"/>
  <c r="F47"/>
  <c r="F48"/>
  <c r="F49"/>
  <c r="F50"/>
  <c r="F51"/>
  <c r="F53"/>
  <c r="F54"/>
  <c r="F55"/>
  <c r="F56"/>
  <c r="F57"/>
  <c r="F58"/>
  <c r="F60"/>
  <c r="F61"/>
  <c r="F62"/>
  <c r="F63"/>
  <c r="F64"/>
  <c r="F65"/>
  <c r="F67"/>
  <c r="F68"/>
  <c r="F69"/>
  <c r="F70"/>
  <c r="F71"/>
  <c r="F73"/>
  <c r="F74"/>
  <c r="F75"/>
  <c r="F76"/>
  <c r="F77"/>
  <c r="F78"/>
  <c r="F80"/>
  <c r="F81"/>
  <c r="F82"/>
  <c r="F83"/>
  <c r="F84"/>
  <c r="F86"/>
  <c r="F87"/>
  <c r="F88"/>
  <c r="F89"/>
  <c r="F90"/>
  <c r="F92"/>
  <c r="F93"/>
  <c r="F94"/>
  <c r="F95"/>
  <c r="F96"/>
  <c r="F98"/>
  <c r="F99"/>
  <c r="F100"/>
  <c r="F101"/>
  <c r="F102"/>
  <c r="F103"/>
  <c r="F105"/>
  <c r="F106"/>
  <c r="F107"/>
  <c r="F108"/>
  <c r="F109"/>
  <c r="F110"/>
  <c r="F112"/>
  <c r="F113"/>
  <c r="F114"/>
  <c r="F116"/>
  <c r="F117"/>
  <c r="F118"/>
  <c r="F119"/>
  <c r="F120"/>
  <c r="F121"/>
  <c r="F122"/>
  <c r="F123"/>
  <c r="F124"/>
  <c r="F125"/>
  <c r="F126"/>
  <c r="F127"/>
  <c r="F128"/>
  <c r="F129"/>
  <c r="F131"/>
  <c r="F132"/>
  <c r="F133"/>
  <c r="F134"/>
  <c r="F136"/>
  <c r="F137"/>
  <c r="F138"/>
  <c r="F139"/>
  <c r="F140"/>
  <c r="F141"/>
  <c r="F142"/>
  <c r="F143"/>
  <c r="F144"/>
  <c r="F145"/>
  <c r="F146"/>
  <c r="F148"/>
  <c r="F149"/>
  <c r="F150"/>
  <c r="F151"/>
  <c r="F152"/>
  <c r="F154"/>
  <c r="F155"/>
  <c r="F156"/>
  <c r="F157"/>
  <c r="F158"/>
  <c r="F159"/>
  <c r="F160"/>
  <c r="F162"/>
  <c r="F163"/>
  <c r="F164"/>
  <c r="F165"/>
  <c r="F167"/>
  <c r="F168"/>
  <c r="F169"/>
  <c r="F170"/>
  <c r="F171"/>
  <c r="F172"/>
  <c r="F173"/>
  <c r="F174"/>
  <c r="F176"/>
  <c r="F177"/>
  <c r="F178"/>
  <c r="F179"/>
  <c r="F180"/>
  <c r="F182"/>
  <c r="F183"/>
  <c r="F184"/>
  <c r="F185"/>
  <c r="F186"/>
  <c r="F188"/>
  <c r="F189"/>
  <c r="F190"/>
  <c r="F191"/>
  <c r="F192"/>
  <c r="F194"/>
  <c r="F195"/>
  <c r="F196"/>
  <c r="F197"/>
  <c r="F198"/>
  <c r="F200"/>
  <c r="F201"/>
  <c r="F202"/>
  <c r="F203"/>
  <c r="F204"/>
  <c r="F205"/>
  <c r="F206"/>
  <c r="F208"/>
  <c r="F209"/>
  <c r="F210"/>
  <c r="F211"/>
  <c r="F212"/>
  <c r="F214"/>
  <c r="F215"/>
  <c r="F216"/>
  <c r="F217"/>
  <c r="F218"/>
  <c r="F219"/>
  <c r="F220"/>
  <c r="F221"/>
  <c r="F223"/>
  <c r="F224"/>
  <c r="F225"/>
  <c r="F226"/>
  <c r="F227"/>
  <c r="F228"/>
  <c r="F229"/>
  <c r="F231"/>
  <c r="F232"/>
  <c r="F233"/>
  <c r="F234"/>
  <c r="F235"/>
  <c r="F236"/>
  <c r="F238"/>
  <c r="F239"/>
  <c r="F240"/>
  <c r="F241"/>
  <c r="F242"/>
  <c r="F244"/>
  <c r="F245"/>
  <c r="F246"/>
  <c r="F247"/>
  <c r="F248"/>
  <c r="F249"/>
  <c r="F250"/>
  <c r="F251"/>
  <c r="F253"/>
  <c r="F254"/>
  <c r="F255"/>
  <c r="F256"/>
  <c r="F11"/>
  <c r="F241" i="13"/>
  <c r="F242"/>
  <c r="F244"/>
  <c r="F245"/>
  <c r="F246"/>
  <c r="F247"/>
  <c r="F248"/>
  <c r="F249"/>
  <c r="F250"/>
  <c r="F251"/>
  <c r="F253"/>
  <c r="F254"/>
  <c r="F255"/>
  <c r="F256"/>
  <c r="F219"/>
  <c r="F220"/>
  <c r="F221"/>
  <c r="F223"/>
  <c r="F224"/>
  <c r="F225"/>
  <c r="F226"/>
  <c r="F227"/>
  <c r="F228"/>
  <c r="F229"/>
  <c r="F231"/>
  <c r="F232"/>
  <c r="F233"/>
  <c r="F234"/>
  <c r="F235"/>
  <c r="F236"/>
  <c r="F238"/>
  <c r="F239"/>
  <c r="F240"/>
  <c r="F190"/>
  <c r="F191"/>
  <c r="F192"/>
  <c r="F194"/>
  <c r="F195"/>
  <c r="F196"/>
  <c r="F197"/>
  <c r="F198"/>
  <c r="F200"/>
  <c r="F201"/>
  <c r="F202"/>
  <c r="F203"/>
  <c r="F204"/>
  <c r="F205"/>
  <c r="F206"/>
  <c r="F208"/>
  <c r="F209"/>
  <c r="F210"/>
  <c r="F211"/>
  <c r="F212"/>
  <c r="F214"/>
  <c r="F215"/>
  <c r="F216"/>
  <c r="F217"/>
  <c r="F218"/>
  <c r="F169"/>
  <c r="F170"/>
  <c r="F171"/>
  <c r="F172"/>
  <c r="F173"/>
  <c r="F174"/>
  <c r="F176"/>
  <c r="F177"/>
  <c r="F178"/>
  <c r="F179"/>
  <c r="F180"/>
  <c r="F182"/>
  <c r="F183"/>
  <c r="F184"/>
  <c r="F185"/>
  <c r="F186"/>
  <c r="F188"/>
  <c r="F189"/>
  <c r="F150"/>
  <c r="F151"/>
  <c r="F152"/>
  <c r="F154"/>
  <c r="F155"/>
  <c r="F156"/>
  <c r="F157"/>
  <c r="F158"/>
  <c r="F159"/>
  <c r="F160"/>
  <c r="F162"/>
  <c r="F163"/>
  <c r="F164"/>
  <c r="F165"/>
  <c r="F167"/>
  <c r="F168"/>
  <c r="F129"/>
  <c r="F131"/>
  <c r="F132"/>
  <c r="F133"/>
  <c r="F134"/>
  <c r="F136"/>
  <c r="F137"/>
  <c r="F138"/>
  <c r="F139"/>
  <c r="F140"/>
  <c r="F141"/>
  <c r="F142"/>
  <c r="F143"/>
  <c r="F144"/>
  <c r="F145"/>
  <c r="F146"/>
  <c r="F148"/>
  <c r="F149"/>
  <c r="F103"/>
  <c r="F105"/>
  <c r="F106"/>
  <c r="F107"/>
  <c r="F108"/>
  <c r="F109"/>
  <c r="F110"/>
  <c r="F112"/>
  <c r="F113"/>
  <c r="F114"/>
  <c r="F116"/>
  <c r="F117"/>
  <c r="F118"/>
  <c r="F119"/>
  <c r="F120"/>
  <c r="F121"/>
  <c r="F122"/>
  <c r="F123"/>
  <c r="F124"/>
  <c r="F125"/>
  <c r="F126"/>
  <c r="F127"/>
  <c r="F128"/>
  <c r="F81"/>
  <c r="F82"/>
  <c r="F83"/>
  <c r="F84"/>
  <c r="F86"/>
  <c r="F87"/>
  <c r="F88"/>
  <c r="F89"/>
  <c r="F90"/>
  <c r="F92"/>
  <c r="F93"/>
  <c r="F94"/>
  <c r="F95"/>
  <c r="F96"/>
  <c r="F98"/>
  <c r="F99"/>
  <c r="F100"/>
  <c r="F101"/>
  <c r="F102"/>
  <c r="F63"/>
  <c r="F64"/>
  <c r="F65"/>
  <c r="F67"/>
  <c r="F68"/>
  <c r="F69"/>
  <c r="F70"/>
  <c r="F71"/>
  <c r="F73"/>
  <c r="F74"/>
  <c r="F75"/>
  <c r="F76"/>
  <c r="F77"/>
  <c r="F78"/>
  <c r="F80"/>
  <c r="F53"/>
  <c r="F54"/>
  <c r="F55"/>
  <c r="F56"/>
  <c r="F57"/>
  <c r="F58"/>
  <c r="F60"/>
  <c r="F61"/>
  <c r="F62"/>
  <c r="F35"/>
  <c r="F36"/>
  <c r="F37"/>
  <c r="F38"/>
  <c r="F40"/>
  <c r="F41"/>
  <c r="F42"/>
  <c r="F43"/>
  <c r="F44"/>
  <c r="F45"/>
  <c r="F47"/>
  <c r="F48"/>
  <c r="F49"/>
  <c r="F50"/>
  <c r="F51"/>
  <c r="F15"/>
  <c r="F16"/>
  <c r="F17"/>
  <c r="F19"/>
  <c r="F20"/>
  <c r="F21"/>
  <c r="F23"/>
  <c r="F24"/>
  <c r="F25"/>
  <c r="F27"/>
  <c r="F28"/>
  <c r="F29"/>
  <c r="F31"/>
  <c r="F32"/>
  <c r="F33"/>
  <c r="F34"/>
  <c r="F12"/>
  <c r="F13"/>
  <c r="F11"/>
  <c r="C83" i="11"/>
  <c r="C85"/>
  <c r="C86"/>
  <c r="C84"/>
  <c r="G3"/>
  <c r="F213" i="9"/>
  <c r="E57" i="17" l="1"/>
  <c r="G57"/>
  <c r="I57"/>
  <c r="K57"/>
  <c r="D57"/>
  <c r="F57"/>
  <c r="H57"/>
  <c r="J57"/>
  <c r="C57"/>
  <c r="D90"/>
  <c r="C90"/>
  <c r="E89"/>
  <c r="E3"/>
  <c r="E90"/>
  <c r="D89"/>
  <c r="C89"/>
  <c r="J56"/>
  <c r="C56"/>
  <c r="E56"/>
  <c r="G56"/>
  <c r="I56"/>
  <c r="K56"/>
  <c r="D56"/>
  <c r="F56"/>
  <c r="H56"/>
  <c r="C4"/>
  <c r="D88"/>
  <c r="C88"/>
  <c r="E88"/>
  <c r="D3"/>
  <c r="F3"/>
  <c r="F65" i="16"/>
  <c r="H65"/>
  <c r="J65"/>
  <c r="D7"/>
  <c r="E65"/>
  <c r="G65"/>
  <c r="I65"/>
  <c r="D65"/>
  <c r="E66"/>
  <c r="G66"/>
  <c r="I66"/>
  <c r="D66"/>
  <c r="F66"/>
  <c r="H66"/>
  <c r="J66"/>
  <c r="D8"/>
  <c r="E84"/>
  <c r="D84"/>
  <c r="F84"/>
  <c r="E6"/>
  <c r="F85"/>
  <c r="E85"/>
  <c r="D85"/>
  <c r="F67"/>
  <c r="H67"/>
  <c r="J67"/>
  <c r="D9"/>
  <c r="E67"/>
  <c r="G67"/>
  <c r="I67"/>
  <c r="D67"/>
  <c r="E86"/>
  <c r="D86"/>
  <c r="F86"/>
  <c r="G6"/>
  <c r="D10"/>
  <c r="D11"/>
  <c r="F6"/>
  <c r="F11" i="9"/>
  <c r="F12"/>
  <c r="F13"/>
  <c r="F15"/>
  <c r="F16"/>
  <c r="F17"/>
  <c r="F19"/>
  <c r="F20"/>
  <c r="F21"/>
  <c r="F23"/>
  <c r="E23" s="1"/>
  <c r="E23" i="18" s="1"/>
  <c r="F24" i="9"/>
  <c r="E24" s="1"/>
  <c r="E24" i="18" s="1"/>
  <c r="F25" i="9"/>
  <c r="F27"/>
  <c r="F28"/>
  <c r="F29"/>
  <c r="F31"/>
  <c r="F32"/>
  <c r="F33"/>
  <c r="F34"/>
  <c r="F35"/>
  <c r="F36"/>
  <c r="F37"/>
  <c r="F38"/>
  <c r="F40"/>
  <c r="F41"/>
  <c r="F42"/>
  <c r="F43"/>
  <c r="F44"/>
  <c r="F45"/>
  <c r="F47"/>
  <c r="F48"/>
  <c r="F49"/>
  <c r="F50"/>
  <c r="F51"/>
  <c r="F53"/>
  <c r="F54"/>
  <c r="F55"/>
  <c r="F56"/>
  <c r="F57"/>
  <c r="F58"/>
  <c r="F60"/>
  <c r="F61"/>
  <c r="F62"/>
  <c r="F63"/>
  <c r="F64"/>
  <c r="F65"/>
  <c r="F67"/>
  <c r="F68"/>
  <c r="F69"/>
  <c r="F70"/>
  <c r="F71"/>
  <c r="F73"/>
  <c r="F74"/>
  <c r="F75"/>
  <c r="F76"/>
  <c r="F77"/>
  <c r="F78"/>
  <c r="H8"/>
  <c r="I8"/>
  <c r="J8"/>
  <c r="K8"/>
  <c r="L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U8"/>
  <c r="HV8"/>
  <c r="HW8"/>
  <c r="HX8"/>
  <c r="HY8"/>
  <c r="HZ8"/>
  <c r="IA8"/>
  <c r="IB8"/>
  <c r="IC8"/>
  <c r="ID8"/>
  <c r="IE8"/>
  <c r="IF8"/>
  <c r="IG8"/>
  <c r="IH8"/>
  <c r="II8"/>
  <c r="IJ8"/>
  <c r="IK8"/>
  <c r="IL8"/>
  <c r="IM8"/>
  <c r="IN8"/>
  <c r="IO8"/>
  <c r="IP8"/>
  <c r="IQ8"/>
  <c r="IR8"/>
  <c r="IS8"/>
  <c r="IT8"/>
  <c r="IU8"/>
  <c r="IV8"/>
  <c r="G8"/>
  <c r="F226"/>
  <c r="F227"/>
  <c r="F228"/>
  <c r="F229"/>
  <c r="F230"/>
  <c r="F231"/>
  <c r="F232"/>
  <c r="F233"/>
  <c r="F234"/>
  <c r="F235"/>
  <c r="F236"/>
  <c r="F237"/>
  <c r="F238"/>
  <c r="F239"/>
  <c r="F240"/>
  <c r="F241"/>
  <c r="F242"/>
  <c r="F243"/>
  <c r="F244"/>
  <c r="F245"/>
  <c r="F246"/>
  <c r="F247"/>
  <c r="F248"/>
  <c r="F249"/>
  <c r="F250"/>
  <c r="F251"/>
  <c r="F252"/>
  <c r="F253"/>
  <c r="F254"/>
  <c r="F255"/>
  <c r="F25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4"/>
  <c r="F215"/>
  <c r="F216"/>
  <c r="F217"/>
  <c r="F218"/>
  <c r="F219"/>
  <c r="F220"/>
  <c r="F221"/>
  <c r="F222"/>
  <c r="F223"/>
  <c r="F224"/>
  <c r="F225"/>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08"/>
  <c r="F109"/>
  <c r="F110"/>
  <c r="F111"/>
  <c r="F112"/>
  <c r="F113"/>
  <c r="F114"/>
  <c r="F115"/>
  <c r="F116"/>
  <c r="F117"/>
  <c r="F118"/>
  <c r="F119"/>
  <c r="F120"/>
  <c r="F121"/>
  <c r="F122"/>
  <c r="F123"/>
  <c r="F124"/>
  <c r="F125"/>
  <c r="F126"/>
  <c r="F127"/>
  <c r="F128"/>
  <c r="F129"/>
  <c r="F130"/>
  <c r="F131"/>
  <c r="F132"/>
  <c r="F133"/>
  <c r="F134"/>
  <c r="F135"/>
  <c r="F136"/>
  <c r="F137"/>
  <c r="F138"/>
  <c r="F139"/>
  <c r="F140"/>
  <c r="F141"/>
  <c r="F86"/>
  <c r="F87"/>
  <c r="F88"/>
  <c r="F89"/>
  <c r="F90"/>
  <c r="F91"/>
  <c r="F92"/>
  <c r="F93"/>
  <c r="F94"/>
  <c r="F95"/>
  <c r="F96"/>
  <c r="F97"/>
  <c r="F98"/>
  <c r="F99"/>
  <c r="F100"/>
  <c r="F101"/>
  <c r="F102"/>
  <c r="F103"/>
  <c r="F104"/>
  <c r="F105"/>
  <c r="F106"/>
  <c r="F107"/>
  <c r="F66"/>
  <c r="F20" i="11" s="1"/>
  <c r="F72" i="9"/>
  <c r="F21" i="11" s="1"/>
  <c r="F79" i="9"/>
  <c r="F80"/>
  <c r="F81"/>
  <c r="F82"/>
  <c r="F83"/>
  <c r="F84"/>
  <c r="F85"/>
  <c r="F46"/>
  <c r="F17" i="11" s="1"/>
  <c r="F52" i="9"/>
  <c r="F18" i="11" s="1"/>
  <c r="F59" i="9"/>
  <c r="F19" i="11" s="1"/>
  <c r="F26" i="9"/>
  <c r="F14" i="11" s="1"/>
  <c r="F30" i="9"/>
  <c r="F39"/>
  <c r="F16" i="11" s="1"/>
  <c r="F14" i="9"/>
  <c r="F11" i="11" s="1"/>
  <c r="F18" i="9"/>
  <c r="F12" i="11" s="1"/>
  <c r="F22" i="9"/>
  <c r="F13" i="11" s="1"/>
  <c r="F10" i="9"/>
  <c r="F15" i="11" l="1"/>
  <c r="D216"/>
  <c r="F216"/>
  <c r="H216"/>
  <c r="C216"/>
  <c r="E216"/>
  <c r="G216"/>
  <c r="B216"/>
  <c r="C217"/>
  <c r="E217"/>
  <c r="G217"/>
  <c r="B217"/>
  <c r="D217"/>
  <c r="F217"/>
  <c r="H217"/>
  <c r="D218"/>
  <c r="F218"/>
  <c r="H218"/>
  <c r="C218"/>
  <c r="E218"/>
  <c r="G218"/>
  <c r="B218"/>
  <c r="C219"/>
  <c r="E219"/>
  <c r="G219"/>
  <c r="B219"/>
  <c r="D219"/>
  <c r="F219"/>
  <c r="H219"/>
  <c r="D247"/>
  <c r="F247"/>
  <c r="H247"/>
  <c r="C247"/>
  <c r="E247"/>
  <c r="G247"/>
  <c r="B247"/>
  <c r="C246"/>
  <c r="E246"/>
  <c r="G246"/>
  <c r="B246"/>
  <c r="D246"/>
  <c r="F246"/>
  <c r="H246"/>
  <c r="D243"/>
  <c r="F243"/>
  <c r="H243"/>
  <c r="C243"/>
  <c r="E243"/>
  <c r="G243"/>
  <c r="B243"/>
  <c r="C215"/>
  <c r="E215"/>
  <c r="G215"/>
  <c r="B215"/>
  <c r="D215"/>
  <c r="F215"/>
  <c r="H215"/>
  <c r="D245"/>
  <c r="F245"/>
  <c r="H245"/>
  <c r="C245"/>
  <c r="E245"/>
  <c r="G245"/>
  <c r="B245"/>
  <c r="C244"/>
  <c r="E244"/>
  <c r="G244"/>
  <c r="B244"/>
  <c r="D244"/>
  <c r="F244"/>
  <c r="H244"/>
  <c r="D165"/>
  <c r="B165"/>
  <c r="C165"/>
  <c r="E165"/>
  <c r="F23"/>
  <c r="F10"/>
  <c r="C130" s="1"/>
  <c r="C67"/>
  <c r="C64"/>
  <c r="C66"/>
  <c r="C65"/>
  <c r="F46"/>
  <c r="F45"/>
  <c r="F44"/>
  <c r="F42"/>
  <c r="F41"/>
  <c r="F40"/>
  <c r="F39"/>
  <c r="F38"/>
  <c r="F35"/>
  <c r="F43"/>
  <c r="F29"/>
  <c r="F33"/>
  <c r="F32"/>
  <c r="F31"/>
  <c r="F37"/>
  <c r="F36"/>
  <c r="F30"/>
  <c r="F28"/>
  <c r="F34"/>
  <c r="F22"/>
  <c r="F26"/>
  <c r="F25"/>
  <c r="F24"/>
  <c r="F27"/>
  <c r="IO4" i="9"/>
  <c r="IA4"/>
  <c r="HT4"/>
  <c r="HN4"/>
  <c r="HA4"/>
  <c r="GR4"/>
  <c r="GH4"/>
  <c r="GC4"/>
  <c r="FQ4"/>
  <c r="EZ4"/>
  <c r="EU4"/>
  <c r="EN4"/>
  <c r="ED4"/>
  <c r="DX4"/>
  <c r="DN4"/>
  <c r="CX4"/>
  <c r="CS8"/>
  <c r="CD4"/>
  <c r="BW4"/>
  <c r="BP4"/>
  <c r="BG4"/>
  <c r="BA4"/>
  <c r="AU4"/>
  <c r="AE4"/>
  <c r="Y4"/>
  <c r="T4"/>
  <c r="M8"/>
  <c r="II4"/>
  <c r="HH4"/>
  <c r="GV4"/>
  <c r="GL4"/>
  <c r="FF4"/>
  <c r="EN8"/>
  <c r="DS4"/>
  <c r="DI4"/>
  <c r="CS4"/>
  <c r="HT8"/>
  <c r="M4"/>
  <c r="G130" i="11" l="1"/>
  <c r="D130"/>
  <c r="E130"/>
  <c r="F130"/>
</calcChain>
</file>

<file path=xl/comments1.xml><?xml version="1.0" encoding="utf-8"?>
<comments xmlns="http://schemas.openxmlformats.org/spreadsheetml/2006/main">
  <authors>
    <author>Jan Dvořák</author>
  </authors>
  <commentList>
    <comment ref="M8" authorId="0">
      <text>
        <r>
          <rPr>
            <b/>
            <sz val="9"/>
            <color indexed="81"/>
            <rFont val="Tahoma"/>
            <family val="2"/>
            <charset val="238"/>
          </rPr>
          <t>Jan Dvořák:</t>
        </r>
        <r>
          <rPr>
            <sz val="9"/>
            <color indexed="81"/>
            <rFont val="Tahoma"/>
            <family val="2"/>
            <charset val="238"/>
          </rPr>
          <t xml:space="preserve">
součet management/governance praktik (kontrolních cílů) ve kterých je tato doména obsažena vůči porovnávané metodice.</t>
        </r>
      </text>
    </comment>
    <comment ref="CS8" authorId="0">
      <text>
        <r>
          <rPr>
            <b/>
            <sz val="9"/>
            <color indexed="81"/>
            <rFont val="Tahoma"/>
            <family val="2"/>
            <charset val="238"/>
          </rPr>
          <t>Jan Dvořák:</t>
        </r>
        <r>
          <rPr>
            <sz val="9"/>
            <color indexed="81"/>
            <rFont val="Tahoma"/>
            <family val="2"/>
            <charset val="238"/>
          </rPr>
          <t xml:space="preserve">
součet management/governance praktik (kontrolních cílů) ve kterých je tato doména obsažena vůči porovnávané metodice.</t>
        </r>
      </text>
    </comment>
    <comment ref="EN8" authorId="0">
      <text>
        <r>
          <rPr>
            <b/>
            <sz val="9"/>
            <color indexed="81"/>
            <rFont val="Tahoma"/>
            <family val="2"/>
            <charset val="238"/>
          </rPr>
          <t>Jan Dvořák:</t>
        </r>
        <r>
          <rPr>
            <sz val="9"/>
            <color indexed="81"/>
            <rFont val="Tahoma"/>
            <family val="2"/>
            <charset val="238"/>
          </rPr>
          <t xml:space="preserve">
součet management/governance praktik (kontrolních cílů) ve kterých je tato doména obsažena vůči porovnávané metodice.</t>
        </r>
      </text>
    </comment>
    <comment ref="HT8" authorId="0">
      <text>
        <r>
          <rPr>
            <b/>
            <sz val="9"/>
            <color indexed="81"/>
            <rFont val="Tahoma"/>
            <family val="2"/>
            <charset val="238"/>
          </rPr>
          <t>Jan Dvořák:</t>
        </r>
        <r>
          <rPr>
            <sz val="9"/>
            <color indexed="81"/>
            <rFont val="Tahoma"/>
            <family val="2"/>
            <charset val="238"/>
          </rPr>
          <t xml:space="preserve">
součet management/governance praktik (kontrolních cílů) ve kterých je tato doména obsažena vůči porovnávané metodice.</t>
        </r>
      </text>
    </comment>
  </commentList>
</comments>
</file>

<file path=xl/comments2.xml><?xml version="1.0" encoding="utf-8"?>
<comments xmlns="http://schemas.openxmlformats.org/spreadsheetml/2006/main">
  <authors>
    <author>Jan Dvořák</author>
  </authors>
  <commentList>
    <comment ref="M4" authorId="0">
      <text>
        <r>
          <rPr>
            <b/>
            <sz val="9"/>
            <color indexed="81"/>
            <rFont val="Tahoma"/>
            <family val="2"/>
            <charset val="238"/>
          </rPr>
          <t>Jan Dvořák:</t>
        </r>
        <r>
          <rPr>
            <sz val="9"/>
            <color indexed="81"/>
            <rFont val="Tahoma"/>
            <family val="2"/>
            <charset val="238"/>
          </rPr>
          <t xml:space="preserve">
součet management/governance praktik (kontrolních cílů) ve kterých je tato doména obsažena vůči porovnávané metodice.</t>
        </r>
      </text>
    </comment>
    <comment ref="W4" authorId="0">
      <text>
        <r>
          <rPr>
            <b/>
            <sz val="9"/>
            <color indexed="81"/>
            <rFont val="Tahoma"/>
            <family val="2"/>
            <charset val="238"/>
          </rPr>
          <t>Jan Dvořák:</t>
        </r>
        <r>
          <rPr>
            <sz val="9"/>
            <color indexed="81"/>
            <rFont val="Tahoma"/>
            <family val="2"/>
            <charset val="238"/>
          </rPr>
          <t xml:space="preserve">
součet management/governance praktik (kontrolních cílů) ve kterých je tato doména obsažena vůči porovnávané metodice.</t>
        </r>
      </text>
    </comment>
    <comment ref="AD4" authorId="0">
      <text>
        <r>
          <rPr>
            <b/>
            <sz val="9"/>
            <color indexed="81"/>
            <rFont val="Tahoma"/>
            <family val="2"/>
            <charset val="238"/>
          </rPr>
          <t>Jan Dvořák:</t>
        </r>
        <r>
          <rPr>
            <sz val="9"/>
            <color indexed="81"/>
            <rFont val="Tahoma"/>
            <family val="2"/>
            <charset val="238"/>
          </rPr>
          <t xml:space="preserve">
součet management/governance praktik (kontrolních cílů) ve kterých je tato doména obsažena vůči porovnávané metodice.</t>
        </r>
      </text>
    </comment>
    <comment ref="AQ4" authorId="0">
      <text>
        <r>
          <rPr>
            <b/>
            <sz val="9"/>
            <color indexed="81"/>
            <rFont val="Tahoma"/>
            <family val="2"/>
            <charset val="238"/>
          </rPr>
          <t>Jan Dvořák:</t>
        </r>
        <r>
          <rPr>
            <sz val="9"/>
            <color indexed="81"/>
            <rFont val="Tahoma"/>
            <family val="2"/>
            <charset val="238"/>
          </rPr>
          <t xml:space="preserve">
součet management/governance praktik (kontrolních cílů) ve kterých je tato doména obsažena vůči porovnávané metodice.</t>
        </r>
      </text>
    </comment>
  </commentList>
</comments>
</file>

<file path=xl/sharedStrings.xml><?xml version="1.0" encoding="utf-8"?>
<sst xmlns="http://schemas.openxmlformats.org/spreadsheetml/2006/main" count="9555" uniqueCount="1823">
  <si>
    <t>COBIT 5</t>
  </si>
  <si>
    <t>COBIT 4.1</t>
  </si>
  <si>
    <t>Proces</t>
  </si>
  <si>
    <t>MS</t>
  </si>
  <si>
    <t>Establish effective reporting lines.</t>
  </si>
  <si>
    <t>Establish a leadership forum.</t>
  </si>
  <si>
    <t>Define value for the enterprise.</t>
  </si>
  <si>
    <t>Ensure alignment and integration of business and IT strategies with key business goals.</t>
  </si>
  <si>
    <t>Define the value governance framework.</t>
  </si>
  <si>
    <t>Assess the quality and coverage of current processes.</t>
  </si>
  <si>
    <t>Identify and prioritise process requirements.</t>
  </si>
  <si>
    <t>Define and document the processes.</t>
  </si>
  <si>
    <t>Establish, implement and communicate roles, responsibilities and accountabilities.</t>
  </si>
  <si>
    <t>Establish organisational structures.</t>
  </si>
  <si>
    <t>Define portfolio types.</t>
  </si>
  <si>
    <t>Define categories (within portfolios).</t>
  </si>
  <si>
    <t>Develop and communicate evaluation criteria (for each category).</t>
  </si>
  <si>
    <t>Assign weightings to criteria.</t>
  </si>
  <si>
    <t>Define requirements for stage-gates and other reviews (for each category).</t>
  </si>
  <si>
    <t>Review current enterprise budgeting practices.</t>
  </si>
  <si>
    <t>Determine value management financial planning practice requirements.</t>
  </si>
  <si>
    <t>Identify changes required.</t>
  </si>
  <si>
    <t>Implement optimal financial planning practices for value management.</t>
  </si>
  <si>
    <t>Identify key metrics.</t>
  </si>
  <si>
    <t>Define information capture processes and approaches.</t>
  </si>
  <si>
    <t>Define reporting methods and techniques.</t>
  </si>
  <si>
    <t>Identify and monitor performance improvement actions.</t>
  </si>
  <si>
    <t>Implement lessons learned.</t>
  </si>
  <si>
    <t>Review and ensure clarity of the business strategy and goals.</t>
  </si>
  <si>
    <t>Identify opportunities for IT to influence and support the business strategy.</t>
  </si>
  <si>
    <t>Define an appropriate investment mix.</t>
  </si>
  <si>
    <t>Translate the business strategy and goals into IT strategy and goals.</t>
  </si>
  <si>
    <t>Determine overall investment funds.</t>
  </si>
  <si>
    <t>Create and maintain an inventory of business human resources.</t>
  </si>
  <si>
    <t>Understand the current and future demand (for business human resources).</t>
  </si>
  <si>
    <t>Identify shortfalls (between current and future business human resource demand).</t>
  </si>
  <si>
    <t>Create and maintain tactical plans (for business human resources).</t>
  </si>
  <si>
    <t>Create and maintain an inventory of IT human resources.</t>
  </si>
  <si>
    <t>Monitor, review and adjust (business function allocation and staffing).</t>
  </si>
  <si>
    <t>Understand the current and future demand (for IT human resources).</t>
  </si>
  <si>
    <t>Identify shortfalls (between current and future IT human resource demand).</t>
  </si>
  <si>
    <t>Create and maintain tactical plans (for IT human resources).</t>
  </si>
  <si>
    <t>Monitor, review and adjust (IT function allocation and staffing).</t>
  </si>
  <si>
    <t>Evaluate and assign relative scores to programme business cases.</t>
  </si>
  <si>
    <t>Create an overall investment portfolio view.</t>
  </si>
  <si>
    <t>Make and communicate investment decisions.</t>
  </si>
  <si>
    <t>Specify stage-gates and allocate funds to selected programmes.</t>
  </si>
  <si>
    <t>Monitor and report on investment portfolio performance.</t>
  </si>
  <si>
    <t>PM5.1</t>
  </si>
  <si>
    <t>PM4.5</t>
  </si>
  <si>
    <t>PM4.4</t>
  </si>
  <si>
    <t>Adjust business targets, forecasts and budgets.</t>
  </si>
  <si>
    <t>Optimise investment portfolio performance.</t>
  </si>
  <si>
    <t>Reprioritise the investment portfolio.</t>
  </si>
  <si>
    <t>Recognise investment opportunities.</t>
  </si>
  <si>
    <t>Develop the initial programme concept business case.</t>
  </si>
  <si>
    <t>Evaluate the initial programme concept business case.</t>
  </si>
  <si>
    <t>Develop a clear and complete understanding of the candidate programme.</t>
  </si>
  <si>
    <t>Perform analysis of the alternatives.</t>
  </si>
  <si>
    <t>Develop the programme plan.</t>
  </si>
  <si>
    <t>Identify full life-cycle costs and benefits.</t>
  </si>
  <si>
    <t>Develop a benefits realisation plan.</t>
  </si>
  <si>
    <t>Perform appropriate reviews and obtain sign-offs.</t>
  </si>
  <si>
    <t>Develop the detailed programme business case.</t>
  </si>
  <si>
    <t>Assign clear accountability and ownership.</t>
  </si>
  <si>
    <t>Plan projects, and resource and launch the programme.</t>
  </si>
  <si>
    <t>Manage the programme.</t>
  </si>
  <si>
    <t>Track and manage benefits.</t>
  </si>
  <si>
    <t>Update operational IT portfolios.</t>
  </si>
  <si>
    <t>Update the business case.</t>
  </si>
  <si>
    <t>Monitor and report on programme (solution delivery) performance.</t>
  </si>
  <si>
    <t>Monitor and report on operational (service delivery) performance.</t>
  </si>
  <si>
    <t>Monitor and report on operational (benefit/outcome) performance.</t>
  </si>
  <si>
    <t>Retire the programme.</t>
  </si>
  <si>
    <t>Perform enterprise IT risk assessment.</t>
  </si>
  <si>
    <t>Propose IT risk tolerance thresholds.</t>
  </si>
  <si>
    <t>Approve IT risk tolerance.</t>
  </si>
  <si>
    <t>Align IT risk policy.</t>
  </si>
  <si>
    <t>Promote IT risk-aware culture.</t>
  </si>
  <si>
    <t>Encourage effective communication of IT risk.</t>
  </si>
  <si>
    <t>Establish and maintain accountability for IT risk management.</t>
  </si>
  <si>
    <t>Co-ordinate IT risk strategy and business risk strategy.</t>
  </si>
  <si>
    <t>Adapt IT risk practices to enterprise risk practices.</t>
  </si>
  <si>
    <t>Provide adequate resources for IT risk management.</t>
  </si>
  <si>
    <t>Provide independent assurance over IT risk management.</t>
  </si>
  <si>
    <t>Gain management buy-in for the IT risk analysis approach.</t>
  </si>
  <si>
    <t>Approve IT risk analysis.</t>
  </si>
  <si>
    <t>Embed IT risk considerations in strategic business decision making.</t>
  </si>
  <si>
    <t>Accept IT risk.</t>
  </si>
  <si>
    <t>Prioritise IT risk response activities.</t>
  </si>
  <si>
    <t>Establish and maintain a model for data collection.</t>
  </si>
  <si>
    <t>Collect data on the operating environment.</t>
  </si>
  <si>
    <t>Collect data on risk events.</t>
  </si>
  <si>
    <t>Identify risk factors.</t>
  </si>
  <si>
    <t>Define IT risk analysis scope.</t>
  </si>
  <si>
    <t>Estimate IT risk.</t>
  </si>
  <si>
    <t>Identify risk response options.</t>
  </si>
  <si>
    <t>Perform a peer review of IT risk analysis.</t>
  </si>
  <si>
    <t>Map IT resources to business processes.</t>
  </si>
  <si>
    <t>Determine business criticality of IT resources.</t>
  </si>
  <si>
    <t>Understand IT capabilities.</t>
  </si>
  <si>
    <t>Update IT risk scenario components.</t>
  </si>
  <si>
    <t>Maintain the IT risk register and IT risk map.</t>
  </si>
  <si>
    <t>Develop IT risk indicators.</t>
  </si>
  <si>
    <t>Communicate IT risk analysis results.</t>
  </si>
  <si>
    <t>Report IT risk management activities and state of compliance.</t>
  </si>
  <si>
    <t>Interpret independent IT assessment findings.</t>
  </si>
  <si>
    <t>Identify IT-related opportunities.</t>
  </si>
  <si>
    <t>Inventory controls.</t>
  </si>
  <si>
    <t>Monitor operational alignment with risk tolerance thresholds.</t>
  </si>
  <si>
    <t>Respond to discovered risk exposure and opportunity.</t>
  </si>
  <si>
    <t>Implement controls.</t>
  </si>
  <si>
    <t>Report IT risk action plan progress.</t>
  </si>
  <si>
    <t>Maintain incident response plans.</t>
  </si>
  <si>
    <t>Monitor IT risk.</t>
  </si>
  <si>
    <t>Initiate incident response.</t>
  </si>
  <si>
    <t>Communicate lessons learned from risk events.</t>
  </si>
  <si>
    <t>VG1.1</t>
  </si>
  <si>
    <t>VG1.2</t>
  </si>
  <si>
    <t>VG1.3</t>
  </si>
  <si>
    <t>VG1.4</t>
  </si>
  <si>
    <t>VG1.5</t>
  </si>
  <si>
    <t>VG2.1</t>
  </si>
  <si>
    <t>VG2.2</t>
  </si>
  <si>
    <t>VG2.3</t>
  </si>
  <si>
    <t>VG2.4</t>
  </si>
  <si>
    <t>VG2.5</t>
  </si>
  <si>
    <t>VG2.6</t>
  </si>
  <si>
    <t>VG3.1</t>
  </si>
  <si>
    <t>VG3.2</t>
  </si>
  <si>
    <t>VG3.3</t>
  </si>
  <si>
    <t>VG3.4</t>
  </si>
  <si>
    <t>VG3.5</t>
  </si>
  <si>
    <t>VG4.1</t>
  </si>
  <si>
    <t>VG4.2</t>
  </si>
  <si>
    <t>VG4.3</t>
  </si>
  <si>
    <t>VG4.4</t>
  </si>
  <si>
    <t>VG5.1</t>
  </si>
  <si>
    <t>VG5.2</t>
  </si>
  <si>
    <t>VG5.3</t>
  </si>
  <si>
    <t>VG5.4</t>
  </si>
  <si>
    <t>VG6.1</t>
  </si>
  <si>
    <t>PM1.1</t>
  </si>
  <si>
    <t>PM1.2</t>
  </si>
  <si>
    <t>PM1.3</t>
  </si>
  <si>
    <t>PM1.4</t>
  </si>
  <si>
    <t>PM2.1</t>
  </si>
  <si>
    <t>PM3.1</t>
  </si>
  <si>
    <t>PM3.2</t>
  </si>
  <si>
    <t>PM3.3</t>
  </si>
  <si>
    <t>PM3.4</t>
  </si>
  <si>
    <t>PM3.5</t>
  </si>
  <si>
    <t>PM3.6</t>
  </si>
  <si>
    <t>PM3.7</t>
  </si>
  <si>
    <t>PM3.8</t>
  </si>
  <si>
    <t>PM3.9</t>
  </si>
  <si>
    <t>PM3.10</t>
  </si>
  <si>
    <t>PM4.1</t>
  </si>
  <si>
    <t>PM4.2</t>
  </si>
  <si>
    <t>PM4.3</t>
  </si>
  <si>
    <t>PM6.1</t>
  </si>
  <si>
    <t>PM6.2</t>
  </si>
  <si>
    <t>IM1.1</t>
  </si>
  <si>
    <t>IM1.2</t>
  </si>
  <si>
    <t>IM1.3</t>
  </si>
  <si>
    <t>IM4.1</t>
  </si>
  <si>
    <t>IM4.2</t>
  </si>
  <si>
    <t>IM4.3</t>
  </si>
  <si>
    <t>IM5.1</t>
  </si>
  <si>
    <t>IM5.2</t>
  </si>
  <si>
    <t>IM5.3</t>
  </si>
  <si>
    <t>IM6.1</t>
  </si>
  <si>
    <t>IM6.2</t>
  </si>
  <si>
    <t>IM6.3</t>
  </si>
  <si>
    <t>IM7.1</t>
  </si>
  <si>
    <t>IM8.1</t>
  </si>
  <si>
    <t>IM9.1</t>
  </si>
  <si>
    <t>IM9.2</t>
  </si>
  <si>
    <t>IM9.3</t>
  </si>
  <si>
    <t>IM10.1</t>
  </si>
  <si>
    <t>IM2.1</t>
  </si>
  <si>
    <t>IM2.2</t>
  </si>
  <si>
    <t>IM3.1</t>
  </si>
  <si>
    <t>Develop an understanding of the significance of IT and the role of governance.</t>
  </si>
  <si>
    <t>RG1.1</t>
  </si>
  <si>
    <t>RG1.2</t>
  </si>
  <si>
    <t>RG1.3</t>
  </si>
  <si>
    <t>RG1.4</t>
  </si>
  <si>
    <t>RG1.5</t>
  </si>
  <si>
    <t>RG1.6</t>
  </si>
  <si>
    <t>RG2.1</t>
  </si>
  <si>
    <t>RG2.2</t>
  </si>
  <si>
    <t>RG2.3</t>
  </si>
  <si>
    <t>RG2.4</t>
  </si>
  <si>
    <t>RG2.5</t>
  </si>
  <si>
    <t>RG3.1</t>
  </si>
  <si>
    <t>RG3.2</t>
  </si>
  <si>
    <t>RG3.3</t>
  </si>
  <si>
    <t>RG3.4</t>
  </si>
  <si>
    <t>RG3.5</t>
  </si>
  <si>
    <t>RE1.1</t>
  </si>
  <si>
    <t>RE1.2</t>
  </si>
  <si>
    <t>RE1.3</t>
  </si>
  <si>
    <t>RE1.4</t>
  </si>
  <si>
    <t>RE2.1</t>
  </si>
  <si>
    <t>RE2.2</t>
  </si>
  <si>
    <t>RE2.3</t>
  </si>
  <si>
    <t>RE2.4</t>
  </si>
  <si>
    <t>RE3.1</t>
  </si>
  <si>
    <t>RE3.2</t>
  </si>
  <si>
    <t>RE3.3</t>
  </si>
  <si>
    <t>RE3.4</t>
  </si>
  <si>
    <t>RE3.5</t>
  </si>
  <si>
    <t>RE3.6</t>
  </si>
  <si>
    <t>RR1.1</t>
  </si>
  <si>
    <t>RR1.2</t>
  </si>
  <si>
    <t>RR1.3</t>
  </si>
  <si>
    <t>RR1.4</t>
  </si>
  <si>
    <t>RR2.1</t>
  </si>
  <si>
    <t>RR2.2</t>
  </si>
  <si>
    <t>RR2.3</t>
  </si>
  <si>
    <t>RR2.4</t>
  </si>
  <si>
    <t>RR2.5</t>
  </si>
  <si>
    <t>RR3.1</t>
  </si>
  <si>
    <t>RR3.2</t>
  </si>
  <si>
    <t>RR3.3</t>
  </si>
  <si>
    <t>RR3.4</t>
  </si>
  <si>
    <t>AC1</t>
  </si>
  <si>
    <t>AC2</t>
  </si>
  <si>
    <t>AC3</t>
  </si>
  <si>
    <t>AC4</t>
  </si>
  <si>
    <t>AC5</t>
  </si>
  <si>
    <t>AC6</t>
  </si>
  <si>
    <t>PO1.1</t>
  </si>
  <si>
    <t>PO1.2</t>
  </si>
  <si>
    <t>PO1.3</t>
  </si>
  <si>
    <t>PO1.4</t>
  </si>
  <si>
    <t>PO1.5</t>
  </si>
  <si>
    <t>PO1.6</t>
  </si>
  <si>
    <t>PO2.1</t>
  </si>
  <si>
    <t>PO2.2</t>
  </si>
  <si>
    <t>PO2.3</t>
  </si>
  <si>
    <t>PO2.4</t>
  </si>
  <si>
    <t>PO3.1</t>
  </si>
  <si>
    <t>PO3.2</t>
  </si>
  <si>
    <t>PO3.3</t>
  </si>
  <si>
    <t>PO3.4</t>
  </si>
  <si>
    <t>PO3.5</t>
  </si>
  <si>
    <t>PO4.1</t>
  </si>
  <si>
    <t>PO4.2</t>
  </si>
  <si>
    <t>PO4.3</t>
  </si>
  <si>
    <t>PO4.4</t>
  </si>
  <si>
    <t>PO4.5</t>
  </si>
  <si>
    <t>PO4.6</t>
  </si>
  <si>
    <t>PO4.7</t>
  </si>
  <si>
    <t>PO4.8</t>
  </si>
  <si>
    <t>PO4.9</t>
  </si>
  <si>
    <t>PO4.10</t>
  </si>
  <si>
    <t>PO4.11</t>
  </si>
  <si>
    <t>PO4.12</t>
  </si>
  <si>
    <t>PO4.13</t>
  </si>
  <si>
    <t>PO4.14</t>
  </si>
  <si>
    <t>PO4.15</t>
  </si>
  <si>
    <t>PO5.1</t>
  </si>
  <si>
    <t>PO5.2</t>
  </si>
  <si>
    <t>PO5.3</t>
  </si>
  <si>
    <t>PO5.4</t>
  </si>
  <si>
    <t>PO5.5</t>
  </si>
  <si>
    <t>PO6.1</t>
  </si>
  <si>
    <t>PO6.2</t>
  </si>
  <si>
    <t>PO6.3</t>
  </si>
  <si>
    <t>PO6.4</t>
  </si>
  <si>
    <t>PO6.5</t>
  </si>
  <si>
    <t>PO7.1</t>
  </si>
  <si>
    <t>PO7.2</t>
  </si>
  <si>
    <t>PO7.3</t>
  </si>
  <si>
    <t>PO7.4</t>
  </si>
  <si>
    <t>PO7.5</t>
  </si>
  <si>
    <t>PO7.6</t>
  </si>
  <si>
    <t>PO7.7</t>
  </si>
  <si>
    <t>PO7.8</t>
  </si>
  <si>
    <t>PO8.1</t>
  </si>
  <si>
    <t>PO8.2</t>
  </si>
  <si>
    <t>PO8.3</t>
  </si>
  <si>
    <t>PO8.4</t>
  </si>
  <si>
    <t>PO8.5</t>
  </si>
  <si>
    <t>PO8.6</t>
  </si>
  <si>
    <t>PO9.1</t>
  </si>
  <si>
    <t>PO9.2</t>
  </si>
  <si>
    <t>PO9.3</t>
  </si>
  <si>
    <t>PO9.4</t>
  </si>
  <si>
    <t>PO9.5</t>
  </si>
  <si>
    <t>PO9.6</t>
  </si>
  <si>
    <t>PO10.1</t>
  </si>
  <si>
    <t>PO10.2</t>
  </si>
  <si>
    <t>PO10.3</t>
  </si>
  <si>
    <t>PO10.4</t>
  </si>
  <si>
    <t>PO10.5</t>
  </si>
  <si>
    <t>PO10.6</t>
  </si>
  <si>
    <t>PO10.7</t>
  </si>
  <si>
    <t>PO10.8</t>
  </si>
  <si>
    <t>PO10.9</t>
  </si>
  <si>
    <t>PO10.10</t>
  </si>
  <si>
    <t>PO10.11</t>
  </si>
  <si>
    <t>PO10.12</t>
  </si>
  <si>
    <t>PO10.13</t>
  </si>
  <si>
    <t>PO10.14</t>
  </si>
  <si>
    <t>AI1.1</t>
  </si>
  <si>
    <t>AI1.2</t>
  </si>
  <si>
    <t>AI1.3</t>
  </si>
  <si>
    <t>AI1.4</t>
  </si>
  <si>
    <t>AI2.1</t>
  </si>
  <si>
    <t>AI2.2</t>
  </si>
  <si>
    <t>AI2.3</t>
  </si>
  <si>
    <t>AI2.4</t>
  </si>
  <si>
    <t>AI2.5</t>
  </si>
  <si>
    <t>AI2.6</t>
  </si>
  <si>
    <t>AI2.7</t>
  </si>
  <si>
    <t>AI2.8</t>
  </si>
  <si>
    <t>AI2.9</t>
  </si>
  <si>
    <t>AI2.10</t>
  </si>
  <si>
    <t>AI3.1</t>
  </si>
  <si>
    <t>AI3.2</t>
  </si>
  <si>
    <t>AI3.3</t>
  </si>
  <si>
    <t>AI3.4</t>
  </si>
  <si>
    <t>AI4.1</t>
  </si>
  <si>
    <t>AI4.2</t>
  </si>
  <si>
    <t>AI4.3</t>
  </si>
  <si>
    <t>AI4.4</t>
  </si>
  <si>
    <t>AI5.1</t>
  </si>
  <si>
    <t>AI5.2</t>
  </si>
  <si>
    <t>AI5.3</t>
  </si>
  <si>
    <t>AI5.4</t>
  </si>
  <si>
    <t>AI6.1</t>
  </si>
  <si>
    <t>AI6.2</t>
  </si>
  <si>
    <t>AI6.3</t>
  </si>
  <si>
    <t>AI6.4</t>
  </si>
  <si>
    <t>AI6.5</t>
  </si>
  <si>
    <t>AI7.1</t>
  </si>
  <si>
    <t>AI7.2</t>
  </si>
  <si>
    <t>AI7.3</t>
  </si>
  <si>
    <t>AI7.4</t>
  </si>
  <si>
    <t>AI7.5</t>
  </si>
  <si>
    <t>AI7.6</t>
  </si>
  <si>
    <t>AI7.7</t>
  </si>
  <si>
    <t>AI7.8</t>
  </si>
  <si>
    <t>AI7.9</t>
  </si>
  <si>
    <t>DS1.1</t>
  </si>
  <si>
    <t>DS1.2</t>
  </si>
  <si>
    <t>DS1.3</t>
  </si>
  <si>
    <t>DS1.4</t>
  </si>
  <si>
    <t>DS1.5</t>
  </si>
  <si>
    <t>DS1.6</t>
  </si>
  <si>
    <t>DS2.1</t>
  </si>
  <si>
    <t>DS2.2</t>
  </si>
  <si>
    <t>DS2.3</t>
  </si>
  <si>
    <t>DS2.4</t>
  </si>
  <si>
    <t>DS3.1</t>
  </si>
  <si>
    <t>DS3.2</t>
  </si>
  <si>
    <t>DS3.3</t>
  </si>
  <si>
    <t>DS3.4</t>
  </si>
  <si>
    <t>DS3.5</t>
  </si>
  <si>
    <t>DS4.1</t>
  </si>
  <si>
    <t>DS4.2</t>
  </si>
  <si>
    <t>DS4.3</t>
  </si>
  <si>
    <t>DS4.4</t>
  </si>
  <si>
    <t>DS4.5</t>
  </si>
  <si>
    <t>DS4.6</t>
  </si>
  <si>
    <t>DS4.7</t>
  </si>
  <si>
    <t>DS4.8</t>
  </si>
  <si>
    <t>DS4.9</t>
  </si>
  <si>
    <t>DS4.10</t>
  </si>
  <si>
    <t>DS5.1</t>
  </si>
  <si>
    <t>DS5.2</t>
  </si>
  <si>
    <t>DS5.3</t>
  </si>
  <si>
    <t>DS5.4</t>
  </si>
  <si>
    <t>DS5.5</t>
  </si>
  <si>
    <t>DS5.6</t>
  </si>
  <si>
    <t>DS5.7</t>
  </si>
  <si>
    <t>DS5.8</t>
  </si>
  <si>
    <t>DS5.9</t>
  </si>
  <si>
    <t>DS5.10</t>
  </si>
  <si>
    <t>DS5.11</t>
  </si>
  <si>
    <t>DS6.1</t>
  </si>
  <si>
    <t>DS6.2</t>
  </si>
  <si>
    <t>DS6.3</t>
  </si>
  <si>
    <t>DS6.4</t>
  </si>
  <si>
    <t>DS7.1</t>
  </si>
  <si>
    <t>DS7.2</t>
  </si>
  <si>
    <t>DS7.3</t>
  </si>
  <si>
    <t>DS8.1</t>
  </si>
  <si>
    <t>DS8.2</t>
  </si>
  <si>
    <t>DS8.3</t>
  </si>
  <si>
    <t>DS8.4</t>
  </si>
  <si>
    <t>DS8.5</t>
  </si>
  <si>
    <t>DS9.1</t>
  </si>
  <si>
    <t>DS9.2</t>
  </si>
  <si>
    <t>DS9.3</t>
  </si>
  <si>
    <t>DS10.1</t>
  </si>
  <si>
    <t>DS10.2</t>
  </si>
  <si>
    <t>DS10.3</t>
  </si>
  <si>
    <t>DS10.4</t>
  </si>
  <si>
    <t>DS11.1</t>
  </si>
  <si>
    <t>DS11.2</t>
  </si>
  <si>
    <t>DS11.3</t>
  </si>
  <si>
    <t>DS11.4</t>
  </si>
  <si>
    <t>DS11.5</t>
  </si>
  <si>
    <t>DS11.6</t>
  </si>
  <si>
    <t>DS12.1</t>
  </si>
  <si>
    <t>DS12.2</t>
  </si>
  <si>
    <t>DS12.3</t>
  </si>
  <si>
    <t>DS12.4</t>
  </si>
  <si>
    <t>DS12.5</t>
  </si>
  <si>
    <t>DS13.1</t>
  </si>
  <si>
    <t>DS13.2</t>
  </si>
  <si>
    <t>DS13.3</t>
  </si>
  <si>
    <t>DS13.4</t>
  </si>
  <si>
    <t>DS13.5</t>
  </si>
  <si>
    <t>ME1.1</t>
  </si>
  <si>
    <t>ME1.2</t>
  </si>
  <si>
    <t>ME1.3</t>
  </si>
  <si>
    <t>ME1.4</t>
  </si>
  <si>
    <t>ME1.5</t>
  </si>
  <si>
    <t>ME1.6</t>
  </si>
  <si>
    <t>ME2.1</t>
  </si>
  <si>
    <t>ME2.2</t>
  </si>
  <si>
    <t>ME2.3</t>
  </si>
  <si>
    <t>ME2.4</t>
  </si>
  <si>
    <t>ME2.5</t>
  </si>
  <si>
    <t>ME2.6</t>
  </si>
  <si>
    <t>ME2.7</t>
  </si>
  <si>
    <t>ME3.1</t>
  </si>
  <si>
    <t>ME3.2</t>
  </si>
  <si>
    <t>ME3.3</t>
  </si>
  <si>
    <t>ME3.4</t>
  </si>
  <si>
    <t>ME3.5</t>
  </si>
  <si>
    <t>ME4.1</t>
  </si>
  <si>
    <t>ME4.2</t>
  </si>
  <si>
    <t>ME4.3</t>
  </si>
  <si>
    <t>ME4.4</t>
  </si>
  <si>
    <t>ME4.5</t>
  </si>
  <si>
    <t>ME4.6</t>
  </si>
  <si>
    <t>ME4.7</t>
  </si>
  <si>
    <t>Source Data Preparation and Authorisation</t>
  </si>
  <si>
    <t>Source Data Collection and Entry</t>
  </si>
  <si>
    <t>Accuracy, Completeness and Authenticity Checks</t>
  </si>
  <si>
    <t>Processing integrity and validity</t>
  </si>
  <si>
    <t>Output Review, Reconciliation and Error Handling</t>
  </si>
  <si>
    <t>Transaction Authentication and Integrity</t>
  </si>
  <si>
    <t>Independent Assurance</t>
  </si>
  <si>
    <t>Performance Measurement</t>
  </si>
  <si>
    <t>Risk Management</t>
  </si>
  <si>
    <t>Resource Management</t>
  </si>
  <si>
    <t>Value Delivery</t>
  </si>
  <si>
    <t>Strategic Alignment</t>
  </si>
  <si>
    <t>Establishment of an IT Governance Framework</t>
  </si>
  <si>
    <t>Integrated Reporting</t>
  </si>
  <si>
    <t>Positive Assurance of Compliance</t>
  </si>
  <si>
    <t>Evaluation of Compliance With External Requirements</t>
  </si>
  <si>
    <t>Optimisation of Response to External Requirements</t>
  </si>
  <si>
    <t>Identification of External Legal, Regulatory and Contractual Compliance Requirements</t>
  </si>
  <si>
    <t>Remedial Actions</t>
  </si>
  <si>
    <t>Internal Control at Third Parties</t>
  </si>
  <si>
    <t>Assurance of Internal Control</t>
  </si>
  <si>
    <t>Control Self-assessment</t>
  </si>
  <si>
    <t>Control Exceptions</t>
  </si>
  <si>
    <t xml:space="preserve"> Supervisory Review</t>
  </si>
  <si>
    <t>Monitoring of Internal Control Framework</t>
  </si>
  <si>
    <t>Board and Executive Reporting</t>
  </si>
  <si>
    <t>Performance Assessment</t>
  </si>
  <si>
    <t>Monitoring Method</t>
  </si>
  <si>
    <t>Definition and Collection of Monitoring Data</t>
  </si>
  <si>
    <t>Monitoring Approach</t>
  </si>
  <si>
    <t>Preventive Maintenance for Hardware</t>
  </si>
  <si>
    <t>Sensitive Documents and Output Devices</t>
  </si>
  <si>
    <t>IT Infrastructure Monitoring</t>
  </si>
  <si>
    <t>Job Scheduling</t>
  </si>
  <si>
    <t>Operations Procedures and Instructions</t>
  </si>
  <si>
    <t>Physical Facilities Management</t>
  </si>
  <si>
    <t>Protection Against Environmental Factors</t>
  </si>
  <si>
    <t>Physical Access</t>
  </si>
  <si>
    <t>Physical Security Measures</t>
  </si>
  <si>
    <t>Site Selection and Layout</t>
  </si>
  <si>
    <t>Security Requirements for Data Management</t>
  </si>
  <si>
    <t>Backup and Restoration</t>
  </si>
  <si>
    <t>Disposal</t>
  </si>
  <si>
    <t>Media Library Management System</t>
  </si>
  <si>
    <t>Storage and Retention Arrangements</t>
  </si>
  <si>
    <t>Business Requirements for Data Management</t>
  </si>
  <si>
    <t>Integration of Configuration, Incident and Problem Management</t>
  </si>
  <si>
    <t>Problem Closure</t>
  </si>
  <si>
    <t>Problem Tracking and Resolution</t>
  </si>
  <si>
    <t>Identification and Classification of Problems</t>
  </si>
  <si>
    <t>Configuration Integrity Review</t>
  </si>
  <si>
    <t>Identification and Maintenance of Configuration Items</t>
  </si>
  <si>
    <t>Configuration Repository and Baseline</t>
  </si>
  <si>
    <t>Reporting and Trend Analysis</t>
  </si>
  <si>
    <t>Incident Closure</t>
  </si>
  <si>
    <t>IT Value management</t>
  </si>
  <si>
    <t>Business-IT Alignment</t>
  </si>
  <si>
    <t>Assessment of Current Capability and Performance</t>
  </si>
  <si>
    <t>IT Strategic Plan</t>
  </si>
  <si>
    <t>IT Tactical Plans</t>
  </si>
  <si>
    <t>IT Portfolio Management</t>
  </si>
  <si>
    <t>Enterprise Information Architecture Model</t>
  </si>
  <si>
    <t>Enterprise Data Dictionary and Data Syntax Rules</t>
  </si>
  <si>
    <t>Data Classification Scheme</t>
  </si>
  <si>
    <t>Integrity Management</t>
  </si>
  <si>
    <t>Technological Direction Planning</t>
  </si>
  <si>
    <t>Technical Infrastructure Plan</t>
  </si>
  <si>
    <t>Monitor Future Trends and Regulations</t>
  </si>
  <si>
    <t>Technology Standards</t>
  </si>
  <si>
    <t>IT Architecture Board</t>
  </si>
  <si>
    <t>IT Process Framework</t>
  </si>
  <si>
    <t>IT Strategy Committee</t>
  </si>
  <si>
    <t>IT Steering Committee</t>
  </si>
  <si>
    <t>Organisational Placement of the IT Function</t>
  </si>
  <si>
    <t>IT Organisational Structure</t>
  </si>
  <si>
    <t>Establishment of Roles and Responsibilities</t>
  </si>
  <si>
    <t>Responsibility for IT Quality Assurance</t>
  </si>
  <si>
    <t>Responsibility for Risk, Security and Compliance</t>
  </si>
  <si>
    <t>Data and System Ownership</t>
  </si>
  <si>
    <t>Supervision</t>
  </si>
  <si>
    <t>Segregation of Duties</t>
  </si>
  <si>
    <t>IT Staffing</t>
  </si>
  <si>
    <t>Key IT Personnel</t>
  </si>
  <si>
    <t>Contracted Staff Policies and Procedures</t>
  </si>
  <si>
    <t>Relationships</t>
  </si>
  <si>
    <t>Financial Management Framework</t>
  </si>
  <si>
    <t>Prioritisation Within IT Budget</t>
  </si>
  <si>
    <t>IT Budgeting</t>
  </si>
  <si>
    <t>Cost Management</t>
  </si>
  <si>
    <t>Benefit Management</t>
  </si>
  <si>
    <t>IT Policy and Control Environment</t>
  </si>
  <si>
    <t>Enterprise IT Risk and Control Framework</t>
  </si>
  <si>
    <t>IT Policies Management</t>
  </si>
  <si>
    <t>Policy, Standards and Procedures Rollout</t>
  </si>
  <si>
    <t>Communication of IT objectives and direction</t>
  </si>
  <si>
    <t>Personnel Recruitment and Retention</t>
  </si>
  <si>
    <t>Personnel Competencies</t>
  </si>
  <si>
    <t>Staffing of Roles</t>
  </si>
  <si>
    <t>Personnel Training</t>
  </si>
  <si>
    <t>Dependence Upon Individuals</t>
  </si>
  <si>
    <t>Personnel Clearance Procedures</t>
  </si>
  <si>
    <t>Employee Job Performance Evaluation</t>
  </si>
  <si>
    <t>Job Change and Termination</t>
  </si>
  <si>
    <t>Quality Management System</t>
  </si>
  <si>
    <t>IT Standards and Quality Practices</t>
  </si>
  <si>
    <t>Development and Acquisition Standards</t>
  </si>
  <si>
    <t>Customer Focus</t>
  </si>
  <si>
    <t>Continuous Improvement</t>
  </si>
  <si>
    <t>Quality Measurement, Monitoring and Review</t>
  </si>
  <si>
    <t>IT Risk Management Framework</t>
  </si>
  <si>
    <t>Risk Assessment</t>
  </si>
  <si>
    <t>Event Identification</t>
  </si>
  <si>
    <t>Establishment of Risk Context</t>
  </si>
  <si>
    <t>Evaluate the governance system.</t>
  </si>
  <si>
    <t>Direct the governance system.</t>
  </si>
  <si>
    <t>Monitor the governance system.</t>
  </si>
  <si>
    <t>Evaluate value optimisation.</t>
  </si>
  <si>
    <t>Direct value optimisation.</t>
  </si>
  <si>
    <t>Monitor value optimisation.</t>
  </si>
  <si>
    <t>Evaluate risk management.</t>
  </si>
  <si>
    <t>Direct risk management.</t>
  </si>
  <si>
    <t>Monitor risk management.</t>
  </si>
  <si>
    <t>Evaluate resource management.</t>
  </si>
  <si>
    <t>EDM04.01</t>
  </si>
  <si>
    <t>Direct resource management.</t>
  </si>
  <si>
    <t>Monitor resource management.</t>
  </si>
  <si>
    <t>Evaluate stakeholder reporting requirements.</t>
  </si>
  <si>
    <t>Monitor stakeholder communication</t>
  </si>
  <si>
    <t>Direct stakeholder communication and reporting.</t>
  </si>
  <si>
    <t>Maintain the enablers of the management system.</t>
  </si>
  <si>
    <t>Establish roles and responsibilities.</t>
  </si>
  <si>
    <t>Define the organisational structure.</t>
  </si>
  <si>
    <t>APO01.03</t>
  </si>
  <si>
    <t>Communicate management objectives and direction.</t>
  </si>
  <si>
    <t>Optimise the placement of the IT function.</t>
  </si>
  <si>
    <t>Maintain compliance with policies and procedures.</t>
  </si>
  <si>
    <t>Manage continual improvement of processes.</t>
  </si>
  <si>
    <t>Define information (data) and system ownership.</t>
  </si>
  <si>
    <t>APO02.01</t>
  </si>
  <si>
    <t>Understand enterprise direction.</t>
  </si>
  <si>
    <t>Assess the current environment, capabilities and performance.</t>
  </si>
  <si>
    <t>Define the target IT capabilities.</t>
  </si>
  <si>
    <t>Conduct a gap analysis.</t>
  </si>
  <si>
    <t>Define the strategic plan and road map.</t>
  </si>
  <si>
    <t>Communicate the IT strategy and direction.</t>
  </si>
  <si>
    <t>Define reference architecture.</t>
  </si>
  <si>
    <t>Select opportunities and solutions.</t>
  </si>
  <si>
    <t>Define architecture implementation.</t>
  </si>
  <si>
    <t>Provide enterprise architecture services.</t>
  </si>
  <si>
    <t>Develop the enterprise architecture vision.</t>
  </si>
  <si>
    <t>APO03.01</t>
  </si>
  <si>
    <t>Create an environment conducive to innovation.</t>
  </si>
  <si>
    <t>Maintain an understanding of the enterprise environment.</t>
  </si>
  <si>
    <t>Monitor and scan the technology environment.</t>
  </si>
  <si>
    <t>Assess the potential of emerging technologies and innovation ideas.</t>
  </si>
  <si>
    <t>Recommend appropriate further initiatives.</t>
  </si>
  <si>
    <t>Monitor the implementation and use of innovation.</t>
  </si>
  <si>
    <t>APO04.01</t>
  </si>
  <si>
    <t>Establish the target investment mix.</t>
  </si>
  <si>
    <t>APO05.01</t>
  </si>
  <si>
    <t>Determine the availability and sources of funds.</t>
  </si>
  <si>
    <t>Evaluate and select programmes to fund.</t>
  </si>
  <si>
    <t>Monitor, optimise and report on investment portfolio performance.</t>
  </si>
  <si>
    <t>Maintain portfolios.</t>
  </si>
  <si>
    <t>Manage benefits achievement.</t>
  </si>
  <si>
    <t>APO06.01</t>
  </si>
  <si>
    <t>Manage finance and accounting.</t>
  </si>
  <si>
    <t>Prioritise resource allocation.</t>
  </si>
  <si>
    <t>Create and maintain budgets.</t>
  </si>
  <si>
    <t>Model and allocate costs.</t>
  </si>
  <si>
    <t>Manage costs.</t>
  </si>
  <si>
    <t>APO07.01</t>
  </si>
  <si>
    <t>Maintain adequate and appropriate staffing.</t>
  </si>
  <si>
    <t>Identify key IT personnel.</t>
  </si>
  <si>
    <t>Maintain the skills and competencies of personnel.</t>
  </si>
  <si>
    <t>Evaluate employee job performance.</t>
  </si>
  <si>
    <t>Plan and track the usage of IT and business human resources.</t>
  </si>
  <si>
    <t>Manage contract staff.</t>
  </si>
  <si>
    <t>APO08.01</t>
  </si>
  <si>
    <t>Understand business expectations.</t>
  </si>
  <si>
    <t>Identify opportunities, risk and constraints for IT to enhance the business.</t>
  </si>
  <si>
    <t>Manage the business relationship.</t>
  </si>
  <si>
    <t>Co-ordinate and communicate.</t>
  </si>
  <si>
    <t>Provide input to the continual improvement of services.</t>
  </si>
  <si>
    <t>APO09.01</t>
  </si>
  <si>
    <t>Identify IT services.</t>
  </si>
  <si>
    <t>Catalogue IT-enabled services.</t>
  </si>
  <si>
    <t>Define and prepare service agreements.</t>
  </si>
  <si>
    <t>Monitor and report service levels.</t>
  </si>
  <si>
    <t>Review service agreementsand contracts.</t>
  </si>
  <si>
    <t>APO10.01</t>
  </si>
  <si>
    <t>Identify and evaluate supplier relationships and contracts.</t>
  </si>
  <si>
    <t>Select suppliers.</t>
  </si>
  <si>
    <t>Manage supplier relationships and contracts.</t>
  </si>
  <si>
    <t>Manage supplier risk.</t>
  </si>
  <si>
    <t>Monitor supplier performance and compliance.</t>
  </si>
  <si>
    <t>APO11.01</t>
  </si>
  <si>
    <t>Establish a quality management system (QMS).</t>
  </si>
  <si>
    <t>Define and manage quality standards, practices and procedures.</t>
  </si>
  <si>
    <t>Focus quality management on customers.</t>
  </si>
  <si>
    <t>Perform quality monitoring, control and reviews.</t>
  </si>
  <si>
    <t>Integrate quality management into solutions for development and service delivery.</t>
  </si>
  <si>
    <t>Maintain continuous improvement.</t>
  </si>
  <si>
    <t>APO12.01</t>
  </si>
  <si>
    <t>Collect data.</t>
  </si>
  <si>
    <t>Analyse risk.</t>
  </si>
  <si>
    <t>Maintain a risk profile.</t>
  </si>
  <si>
    <t>Articulate risk.</t>
  </si>
  <si>
    <t>Define a risk management action portfolio.</t>
  </si>
  <si>
    <t>Respond to risk.</t>
  </si>
  <si>
    <t>APO13.01</t>
  </si>
  <si>
    <t>Establish and maintain an ISMS.</t>
  </si>
  <si>
    <t>Define and manage an information security risk treatment plan.</t>
  </si>
  <si>
    <t>Monitor and review the ISMS.</t>
  </si>
  <si>
    <t>BAI01.01</t>
  </si>
  <si>
    <t>Maintain a standard approach for programme and project management.</t>
  </si>
  <si>
    <t>Initiate a programme.</t>
  </si>
  <si>
    <t>Manage stakeholder engagement.</t>
  </si>
  <si>
    <t>Develop and maintain the programme plan.</t>
  </si>
  <si>
    <t>Launch and execute the programme.</t>
  </si>
  <si>
    <t>Monitor, control and report on the programme outcomes.</t>
  </si>
  <si>
    <t>Start up and initiate projects within a programme.</t>
  </si>
  <si>
    <t>Manage programme and project quality.</t>
  </si>
  <si>
    <t>Plan projects.</t>
  </si>
  <si>
    <t>Manage programme and project risk.</t>
  </si>
  <si>
    <t>Monitor and control projects.</t>
  </si>
  <si>
    <t>Manage project resources and work packages.</t>
  </si>
  <si>
    <t>Close a programme.</t>
  </si>
  <si>
    <t>Close a project iteration.</t>
  </si>
  <si>
    <t>BAI02.01</t>
  </si>
  <si>
    <t>Define and maintain business functional and technical requirements.</t>
  </si>
  <si>
    <t>Perform a feasibility study and formulate alternative solutions.</t>
  </si>
  <si>
    <t>Manage requirements risk.</t>
  </si>
  <si>
    <t>Obtain approval of requirements and solutions.</t>
  </si>
  <si>
    <t>BAI03.01</t>
  </si>
  <si>
    <t>Design high-level solutions.</t>
  </si>
  <si>
    <t>Design detailed solution components.</t>
  </si>
  <si>
    <t>Develop solution components.</t>
  </si>
  <si>
    <t>Procure solution components.</t>
  </si>
  <si>
    <t>Build solutions.</t>
  </si>
  <si>
    <t>Perform quality assurance.</t>
  </si>
  <si>
    <t>Prepare for solution testing.</t>
  </si>
  <si>
    <t>Execute solution testing.</t>
  </si>
  <si>
    <t>Manage changes to requirements.</t>
  </si>
  <si>
    <t>Maintain solutions.</t>
  </si>
  <si>
    <t>Define IT services and maintain the service portfolio.</t>
  </si>
  <si>
    <t>BAI04.01</t>
  </si>
  <si>
    <t>Assess current availability, performance and capacity and create a baseline.</t>
  </si>
  <si>
    <t>Assess business impact.</t>
  </si>
  <si>
    <t>Plan for new or changed service requirements.</t>
  </si>
  <si>
    <t>Monitor and review availability and capacity.</t>
  </si>
  <si>
    <t>Investigate and address availability, performance and capacity issues.</t>
  </si>
  <si>
    <t>BAI05.01</t>
  </si>
  <si>
    <t>Establish the desire to change.</t>
  </si>
  <si>
    <t>Form an effective implementation team.</t>
  </si>
  <si>
    <t>Communicate desired vision.</t>
  </si>
  <si>
    <t>Empower role players and identify short-term wins.</t>
  </si>
  <si>
    <t>Enable operation and use.</t>
  </si>
  <si>
    <t>Embed new approaches.</t>
  </si>
  <si>
    <t>Sustain changes.</t>
  </si>
  <si>
    <t>BAI06.01</t>
  </si>
  <si>
    <t>Evaluate, prioritise and authorise change requests.</t>
  </si>
  <si>
    <t>Manage emergency changes.</t>
  </si>
  <si>
    <t>Track and report change status.</t>
  </si>
  <si>
    <t>Close and document the changes.</t>
  </si>
  <si>
    <t>BAI07.01</t>
  </si>
  <si>
    <t>Establish an implementation plan.</t>
  </si>
  <si>
    <t>Plan business process, systém and data conversion.</t>
  </si>
  <si>
    <t>Plan acceptance tests.</t>
  </si>
  <si>
    <t>Establish a test environment.</t>
  </si>
  <si>
    <t>Perform acceptance tests.</t>
  </si>
  <si>
    <t>Promote to production and manage releases.</t>
  </si>
  <si>
    <t>Provide early production support.</t>
  </si>
  <si>
    <t>Perform a post-implementation review.</t>
  </si>
  <si>
    <t>BAI08.01</t>
  </si>
  <si>
    <t>Nurture and facilitate a knowledge-sharing culture.</t>
  </si>
  <si>
    <t>Identify and classify sources of information.</t>
  </si>
  <si>
    <t>Organise and contextualise information into knowledge.</t>
  </si>
  <si>
    <t>Use and share knowledge.</t>
  </si>
  <si>
    <t>Evaluate and retire information.</t>
  </si>
  <si>
    <t>BAI09.01</t>
  </si>
  <si>
    <t>Identify and record current assets.</t>
  </si>
  <si>
    <t>Manage critical assets.</t>
  </si>
  <si>
    <t>Manage the asset life cycle.</t>
  </si>
  <si>
    <t>Optimise asset costs.</t>
  </si>
  <si>
    <t>Manage licences.</t>
  </si>
  <si>
    <t>BAI10.01</t>
  </si>
  <si>
    <t>Establish and maintain a configuration model.</t>
  </si>
  <si>
    <t>Establish and maintain a configuration repository and baseline.</t>
  </si>
  <si>
    <t>Maintain and control configuration items.</t>
  </si>
  <si>
    <t>Produce status and configuration reports.</t>
  </si>
  <si>
    <t>Verify and review integrity of the configuration repository.</t>
  </si>
  <si>
    <t>DSS01.01</t>
  </si>
  <si>
    <t>Perform operational procedures.</t>
  </si>
  <si>
    <t>Manage outsourced IT services.</t>
  </si>
  <si>
    <t>Monitor IT infrastructure.</t>
  </si>
  <si>
    <t>Manage the environment.</t>
  </si>
  <si>
    <t>Manage facilities.</t>
  </si>
  <si>
    <t>DSS02.01</t>
  </si>
  <si>
    <t>Define incident and service request classification schemes.</t>
  </si>
  <si>
    <t>Record, classify and prioritise requests and incidents.</t>
  </si>
  <si>
    <t>Verify, approve and fulfil service requests.</t>
  </si>
  <si>
    <t>Investigate, diagnose and allocate incidents.</t>
  </si>
  <si>
    <t>Resolve and recover from incidents.</t>
  </si>
  <si>
    <t>Close service requests and incidents.</t>
  </si>
  <si>
    <t>Track status and produce reports.</t>
  </si>
  <si>
    <t>DSS03.01</t>
  </si>
  <si>
    <t>Identify and classify problems.</t>
  </si>
  <si>
    <t>Investigate and diagnose problems.</t>
  </si>
  <si>
    <t>Raise known errors.</t>
  </si>
  <si>
    <t>Resolve and close problems.</t>
  </si>
  <si>
    <t>Perform proactive problem management.</t>
  </si>
  <si>
    <t>DSS04.01</t>
  </si>
  <si>
    <t>Define the business continuity policy, objectives and scope.</t>
  </si>
  <si>
    <t>Maintain a continuity strategy.</t>
  </si>
  <si>
    <t>Develop and implement a business continuity response.</t>
  </si>
  <si>
    <t>Exercise, test and review the BCP.</t>
  </si>
  <si>
    <t>Review, maintain and improve the continuity plan.</t>
  </si>
  <si>
    <t>Conduct continuity plan training.</t>
  </si>
  <si>
    <t>Manage backup arrangements.</t>
  </si>
  <si>
    <t>Conduct post-resumption review.</t>
  </si>
  <si>
    <t>DSS05.01</t>
  </si>
  <si>
    <t>Protect against malware.</t>
  </si>
  <si>
    <t>Manage network and connectivity security.</t>
  </si>
  <si>
    <t>Manage endpoint security.</t>
  </si>
  <si>
    <t>Manage user identity and logical access.</t>
  </si>
  <si>
    <t>Manage physical access to IT assets.</t>
  </si>
  <si>
    <t>Manage sensitive documents and output devices.</t>
  </si>
  <si>
    <t>Monitor the infrastructure for security-related events.</t>
  </si>
  <si>
    <t>DSS06.01</t>
  </si>
  <si>
    <t>Align control activities embedded in business processes with enterprise objectives.</t>
  </si>
  <si>
    <t>Control the processing of information.</t>
  </si>
  <si>
    <t>Manage roles, responsibilities, access privileges and levels of authority.</t>
  </si>
  <si>
    <t>Manage errors and exceptions.</t>
  </si>
  <si>
    <t>Ensure traceability of information events and accountabilities.</t>
  </si>
  <si>
    <t>Secure information assets.</t>
  </si>
  <si>
    <t>MEA01.01</t>
  </si>
  <si>
    <t>Establish a monitoring approach.</t>
  </si>
  <si>
    <t>Set performance and conformance targets.</t>
  </si>
  <si>
    <t>Collect and process performance and conformance data.</t>
  </si>
  <si>
    <t>Analyse and report performance.</t>
  </si>
  <si>
    <t>Ensure the implementation of corrective actions.</t>
  </si>
  <si>
    <t>MEA02.01</t>
  </si>
  <si>
    <t>Monitor internal controls.</t>
  </si>
  <si>
    <t>Review business process controls effectiveness.</t>
  </si>
  <si>
    <t>Perform control self-assessments.</t>
  </si>
  <si>
    <t>Identify and report control deficiencies.</t>
  </si>
  <si>
    <t>Ensure that assurance providers are independent and qualified.</t>
  </si>
  <si>
    <t>Plan assurance initiatives.</t>
  </si>
  <si>
    <t>Scope assurance initiatives.</t>
  </si>
  <si>
    <t>Execute assurance initiatives.</t>
  </si>
  <si>
    <t>MEA03.01</t>
  </si>
  <si>
    <t>Identify external compliance requirements.</t>
  </si>
  <si>
    <t>Optimise response to external requirements.</t>
  </si>
  <si>
    <t>Confirm external compliance.</t>
  </si>
  <si>
    <t>Obtain assurance of external compliance.</t>
  </si>
  <si>
    <t>MEA01.02</t>
  </si>
  <si>
    <t>MEA01.03</t>
  </si>
  <si>
    <t>MEA01.04</t>
  </si>
  <si>
    <t>MEA01.05</t>
  </si>
  <si>
    <t>EVALUATE, DIRECT AND MONITOR (EDM)</t>
  </si>
  <si>
    <t>EDM01.01</t>
  </si>
  <si>
    <t>EDM01.02</t>
  </si>
  <si>
    <t>EDM01.03</t>
  </si>
  <si>
    <t>EDM02.01</t>
  </si>
  <si>
    <t>EDM02.02</t>
  </si>
  <si>
    <t>EDM02.03</t>
  </si>
  <si>
    <t>EDM03.01</t>
  </si>
  <si>
    <t>EDM03.02</t>
  </si>
  <si>
    <t>EDM03.03</t>
  </si>
  <si>
    <t>EDM04.02</t>
  </si>
  <si>
    <t>EDM04.03</t>
  </si>
  <si>
    <t>EMD05.01</t>
  </si>
  <si>
    <t>EMD05.02</t>
  </si>
  <si>
    <t>EMD05.03</t>
  </si>
  <si>
    <t>APO01.01</t>
  </si>
  <si>
    <t>APO01.02</t>
  </si>
  <si>
    <t>APO01.04</t>
  </si>
  <si>
    <t>APO01.05</t>
  </si>
  <si>
    <t>APO01.06</t>
  </si>
  <si>
    <t>APO01.07</t>
  </si>
  <si>
    <t>APO01.08</t>
  </si>
  <si>
    <t>APO02.02</t>
  </si>
  <si>
    <t>APO02.03</t>
  </si>
  <si>
    <t>APO02.04</t>
  </si>
  <si>
    <t>APO02.05</t>
  </si>
  <si>
    <t>APO02.06</t>
  </si>
  <si>
    <t>APO03.02</t>
  </si>
  <si>
    <t>APO03.03</t>
  </si>
  <si>
    <t>APO03.04</t>
  </si>
  <si>
    <t>APO03.05</t>
  </si>
  <si>
    <t>APO04.02</t>
  </si>
  <si>
    <t>APO04.03</t>
  </si>
  <si>
    <t>APO04.04</t>
  </si>
  <si>
    <t>APO04.05</t>
  </si>
  <si>
    <t>APO04.06</t>
  </si>
  <si>
    <t>APO05.02</t>
  </si>
  <si>
    <t>APO05.03</t>
  </si>
  <si>
    <t>APO05.04</t>
  </si>
  <si>
    <t>APO05.05</t>
  </si>
  <si>
    <t>APO05.06</t>
  </si>
  <si>
    <t>APO06.02</t>
  </si>
  <si>
    <t>APO06.03</t>
  </si>
  <si>
    <t>APO06.04</t>
  </si>
  <si>
    <t>APO06.05</t>
  </si>
  <si>
    <t>APO07.02</t>
  </si>
  <si>
    <t>APO07.03</t>
  </si>
  <si>
    <t>APO07.04</t>
  </si>
  <si>
    <t>APO07.05</t>
  </si>
  <si>
    <t>APO07.06</t>
  </si>
  <si>
    <t>APO08.02</t>
  </si>
  <si>
    <t>APO08.03</t>
  </si>
  <si>
    <t>APO08.04</t>
  </si>
  <si>
    <t>APO08.05</t>
  </si>
  <si>
    <t>APO09.02</t>
  </si>
  <si>
    <t>APO09.03</t>
  </si>
  <si>
    <t>APO09.04</t>
  </si>
  <si>
    <t>APO09.05</t>
  </si>
  <si>
    <t>APO10.02</t>
  </si>
  <si>
    <t>APO10.03</t>
  </si>
  <si>
    <t>APO10.04</t>
  </si>
  <si>
    <t>APO10.05</t>
  </si>
  <si>
    <t>APO11.02</t>
  </si>
  <si>
    <t>APO11.03</t>
  </si>
  <si>
    <t>APO11.04</t>
  </si>
  <si>
    <t>APO11.05</t>
  </si>
  <si>
    <t>APO11.06</t>
  </si>
  <si>
    <t>APO12.02</t>
  </si>
  <si>
    <t>APO12.03</t>
  </si>
  <si>
    <t>APO12.04</t>
  </si>
  <si>
    <t>APO12.05</t>
  </si>
  <si>
    <t>APO12.06</t>
  </si>
  <si>
    <t>APO13.02</t>
  </si>
  <si>
    <t>APO13.03</t>
  </si>
  <si>
    <t>BAI01.02</t>
  </si>
  <si>
    <t>BAI01.03</t>
  </si>
  <si>
    <t>BAI01.04</t>
  </si>
  <si>
    <t>BAI01.05</t>
  </si>
  <si>
    <t>BAI01.06</t>
  </si>
  <si>
    <t>BAI01.07</t>
  </si>
  <si>
    <t>BAI01.08</t>
  </si>
  <si>
    <t>BAI01.09</t>
  </si>
  <si>
    <t>BAI01.10</t>
  </si>
  <si>
    <t>BAI01.11</t>
  </si>
  <si>
    <t>BAI01.12</t>
  </si>
  <si>
    <t>BAI01.13</t>
  </si>
  <si>
    <t>BAI01.14</t>
  </si>
  <si>
    <t>BAI02.02</t>
  </si>
  <si>
    <t>BAI02.03</t>
  </si>
  <si>
    <t>BAI02.04</t>
  </si>
  <si>
    <t>BAI03.02</t>
  </si>
  <si>
    <t>BAI03.03</t>
  </si>
  <si>
    <t>BAI03.04</t>
  </si>
  <si>
    <t>BAI03.05</t>
  </si>
  <si>
    <t>BAI03.06</t>
  </si>
  <si>
    <t>BAI03.07</t>
  </si>
  <si>
    <t>BAI03.08</t>
  </si>
  <si>
    <t>BAI03.09</t>
  </si>
  <si>
    <t>BAI03.10</t>
  </si>
  <si>
    <t>BAI03.11</t>
  </si>
  <si>
    <t>BAI04.02</t>
  </si>
  <si>
    <t>BAI04.03</t>
  </si>
  <si>
    <t>BAI04.04</t>
  </si>
  <si>
    <t>BAI04.05</t>
  </si>
  <si>
    <t>BAI05.02</t>
  </si>
  <si>
    <t>BAI05.03</t>
  </si>
  <si>
    <t>BAI05.04</t>
  </si>
  <si>
    <t>BAI05.05</t>
  </si>
  <si>
    <t>BAI05.06</t>
  </si>
  <si>
    <t>BAI05.07</t>
  </si>
  <si>
    <t>BAI06.02</t>
  </si>
  <si>
    <t>BAI06.03</t>
  </si>
  <si>
    <t>BAI06.04</t>
  </si>
  <si>
    <t>BAI07.02</t>
  </si>
  <si>
    <t>BAI07.03</t>
  </si>
  <si>
    <t>BAI07.04</t>
  </si>
  <si>
    <t>BAI07.05</t>
  </si>
  <si>
    <t>BAI07.06</t>
  </si>
  <si>
    <t>BAI07.07</t>
  </si>
  <si>
    <t>BAI07.08</t>
  </si>
  <si>
    <t>BAI08.02</t>
  </si>
  <si>
    <t>BAI08.03</t>
  </si>
  <si>
    <t>BAI08.04</t>
  </si>
  <si>
    <t>BAI08.05</t>
  </si>
  <si>
    <t>BAI09.02</t>
  </si>
  <si>
    <t>BAI09.03</t>
  </si>
  <si>
    <t>BAI09.04</t>
  </si>
  <si>
    <t>BAI09.05</t>
  </si>
  <si>
    <t>BAI10.02</t>
  </si>
  <si>
    <t>BAI10.03</t>
  </si>
  <si>
    <t>BAI10.04</t>
  </si>
  <si>
    <t>BAI10.05</t>
  </si>
  <si>
    <t>DSS01.02</t>
  </si>
  <si>
    <t>DSS01.03</t>
  </si>
  <si>
    <t>DSS01.04</t>
  </si>
  <si>
    <t>DSS01.05</t>
  </si>
  <si>
    <t>DSS02.02</t>
  </si>
  <si>
    <t>DSS02.03</t>
  </si>
  <si>
    <t>DSS02.04</t>
  </si>
  <si>
    <t>DSS02.05</t>
  </si>
  <si>
    <t>DSS02.06</t>
  </si>
  <si>
    <t>DSS02.07</t>
  </si>
  <si>
    <t>DSS03.02</t>
  </si>
  <si>
    <t>DSS03.03</t>
  </si>
  <si>
    <t>DSS03.04</t>
  </si>
  <si>
    <t>DSS03.05</t>
  </si>
  <si>
    <t>DSS04.02</t>
  </si>
  <si>
    <t>DSS04.03</t>
  </si>
  <si>
    <t>DSS04.04</t>
  </si>
  <si>
    <t>DSS04.05</t>
  </si>
  <si>
    <t>DSS04.06</t>
  </si>
  <si>
    <t>DSS04.07</t>
  </si>
  <si>
    <t>DSS04.08</t>
  </si>
  <si>
    <t>DSS05.02</t>
  </si>
  <si>
    <t>DSS05.03</t>
  </si>
  <si>
    <t>DSS05.04</t>
  </si>
  <si>
    <t>DSS05.05</t>
  </si>
  <si>
    <t>DSS05.06</t>
  </si>
  <si>
    <t>DSS05.07</t>
  </si>
  <si>
    <t>DSS06.02</t>
  </si>
  <si>
    <t>DSS06.03</t>
  </si>
  <si>
    <t>DSS06.04</t>
  </si>
  <si>
    <t>DSS06.05</t>
  </si>
  <si>
    <t>DSS06.06</t>
  </si>
  <si>
    <t>MEA02.02</t>
  </si>
  <si>
    <t>MEA02.03</t>
  </si>
  <si>
    <t>MEA02.04</t>
  </si>
  <si>
    <t>MEA02.05</t>
  </si>
  <si>
    <t>MEA02.06</t>
  </si>
  <si>
    <t>MEA02.07</t>
  </si>
  <si>
    <t>MEA02.08</t>
  </si>
  <si>
    <t>MEA03.02</t>
  </si>
  <si>
    <t>MEA03.03</t>
  </si>
  <si>
    <t>MEA03.04</t>
  </si>
  <si>
    <t>Ensure Governance Framework Setting and Maintenance</t>
  </si>
  <si>
    <t>EDM01</t>
  </si>
  <si>
    <t>Ensure Benefits Delivery</t>
  </si>
  <si>
    <t>EDM02</t>
  </si>
  <si>
    <t>Ensure Risk Optimisation</t>
  </si>
  <si>
    <t>EDM03</t>
  </si>
  <si>
    <t>Ensure Resource Optimisation</t>
  </si>
  <si>
    <t>EDM04</t>
  </si>
  <si>
    <t>Ensure Stakeholder Transparency</t>
  </si>
  <si>
    <t>EDM05</t>
  </si>
  <si>
    <t>Manage the IT Management Framework</t>
  </si>
  <si>
    <t>APO01</t>
  </si>
  <si>
    <t>Manage Strategy</t>
  </si>
  <si>
    <t>APO02</t>
  </si>
  <si>
    <t>Manage Enterprise Architecture</t>
  </si>
  <si>
    <t>APO03</t>
  </si>
  <si>
    <t>Manage Innovation</t>
  </si>
  <si>
    <t>APO04</t>
  </si>
  <si>
    <t>Manage Portfolio</t>
  </si>
  <si>
    <t>APO05</t>
  </si>
  <si>
    <t>Manage Budget and Costs</t>
  </si>
  <si>
    <t>APO06</t>
  </si>
  <si>
    <t>Manage Human Resources</t>
  </si>
  <si>
    <t>APO07</t>
  </si>
  <si>
    <t>Manage Relationships</t>
  </si>
  <si>
    <t>APO08</t>
  </si>
  <si>
    <t>Manage Service Agreements</t>
  </si>
  <si>
    <t>APO09</t>
  </si>
  <si>
    <t>Manage Suppliers</t>
  </si>
  <si>
    <t>APO10</t>
  </si>
  <si>
    <t>Manage Quality</t>
  </si>
  <si>
    <t>APO11</t>
  </si>
  <si>
    <t>Manage Risk</t>
  </si>
  <si>
    <t>APO12</t>
  </si>
  <si>
    <t>Manage Security</t>
  </si>
  <si>
    <t>APO13</t>
  </si>
  <si>
    <t>Manage Programmes and Projects</t>
  </si>
  <si>
    <t>BAI01</t>
  </si>
  <si>
    <t>Manage Requirements Definition</t>
  </si>
  <si>
    <t>BAI02</t>
  </si>
  <si>
    <t>Manage Solutions Identification and Build</t>
  </si>
  <si>
    <t>BAI03</t>
  </si>
  <si>
    <t>Manage Availability and Capacity</t>
  </si>
  <si>
    <t>BAI04</t>
  </si>
  <si>
    <t>Manage Organisational Change Enablement</t>
  </si>
  <si>
    <t>BAI05</t>
  </si>
  <si>
    <t>Manage Changes</t>
  </si>
  <si>
    <t>BAI06</t>
  </si>
  <si>
    <t>BAI07</t>
  </si>
  <si>
    <t>Manage Knowledge</t>
  </si>
  <si>
    <t>BAI08</t>
  </si>
  <si>
    <t>Manage Assets</t>
  </si>
  <si>
    <t>BAI09</t>
  </si>
  <si>
    <t>Manage Configuration</t>
  </si>
  <si>
    <t>BAI10</t>
  </si>
  <si>
    <t>Manage Operations</t>
  </si>
  <si>
    <t>DSS01</t>
  </si>
  <si>
    <t>Manage Service Requests and Incidents</t>
  </si>
  <si>
    <t>DSS02</t>
  </si>
  <si>
    <t>Manage Problems</t>
  </si>
  <si>
    <t>DSS03</t>
  </si>
  <si>
    <t>Manage Continuity</t>
  </si>
  <si>
    <t>DSS04</t>
  </si>
  <si>
    <t>Manage Security Services</t>
  </si>
  <si>
    <t>DSS05</t>
  </si>
  <si>
    <t>Manage Business Process Controls</t>
  </si>
  <si>
    <t>DSS06</t>
  </si>
  <si>
    <t>Monitor, Evaluate and Assess Performance and Conformance</t>
  </si>
  <si>
    <t>MEA01</t>
  </si>
  <si>
    <t>MEA02</t>
  </si>
  <si>
    <t>Monitor, Evaluate and Assess Compliance with External Requirements</t>
  </si>
  <si>
    <t>MEA03</t>
  </si>
  <si>
    <t>ALIGN, PLAN AND ORGANISE (APO)</t>
  </si>
  <si>
    <t>BUILD, ACQUIRE AND IMPLEMENT (BAI)</t>
  </si>
  <si>
    <t>DELIVER, SERVICE AND SUPPORT (DSS)</t>
  </si>
  <si>
    <t>MONITOR, EVALUATE AND ASSESS (MEA)</t>
  </si>
  <si>
    <t>Monitor, Evaluate and Assess the System of Internal Control.</t>
  </si>
  <si>
    <t>Define a Strategic IT Plan</t>
  </si>
  <si>
    <t>PO1</t>
  </si>
  <si>
    <t>PO2</t>
  </si>
  <si>
    <t>PO10</t>
  </si>
  <si>
    <t>PO9</t>
  </si>
  <si>
    <t>PO8</t>
  </si>
  <si>
    <t>PO7</t>
  </si>
  <si>
    <t>PO3</t>
  </si>
  <si>
    <t>PO4</t>
  </si>
  <si>
    <t>PO5</t>
  </si>
  <si>
    <t>PO6</t>
  </si>
  <si>
    <t>Define the Information Architecture</t>
  </si>
  <si>
    <t>Determine Technological Direction</t>
  </si>
  <si>
    <t>Define the IT Processes, Organisation and Relationships</t>
  </si>
  <si>
    <t>Manage the IT Investment</t>
  </si>
  <si>
    <t>Communicate Management Aims and Direction</t>
  </si>
  <si>
    <t>Manage IT Human Resources</t>
  </si>
  <si>
    <t>Assess and Manage IT Risks</t>
  </si>
  <si>
    <t>Manage Projects</t>
  </si>
  <si>
    <t>AI1</t>
  </si>
  <si>
    <t>AI2</t>
  </si>
  <si>
    <t>AI3</t>
  </si>
  <si>
    <t>AI4</t>
  </si>
  <si>
    <t>AI5</t>
  </si>
  <si>
    <t>AI6</t>
  </si>
  <si>
    <t>AI7</t>
  </si>
  <si>
    <t>Identify Automated Solutions</t>
  </si>
  <si>
    <t>Acquire and Maintain Application Software</t>
  </si>
  <si>
    <t>Acquire and Maintain Technology Infrastructure</t>
  </si>
  <si>
    <t>Enable Operation and Use</t>
  </si>
  <si>
    <t>Procure IT Resources</t>
  </si>
  <si>
    <t>Install and Accredit Solutions and Changes</t>
  </si>
  <si>
    <t>DS1</t>
  </si>
  <si>
    <t>DS10</t>
  </si>
  <si>
    <t>DS13</t>
  </si>
  <si>
    <t>DS12</t>
  </si>
  <si>
    <t>DS11</t>
  </si>
  <si>
    <t>DS9</t>
  </si>
  <si>
    <t>DS8</t>
  </si>
  <si>
    <t>DS7</t>
  </si>
  <si>
    <t>DS6</t>
  </si>
  <si>
    <t>DS5</t>
  </si>
  <si>
    <t>DS4</t>
  </si>
  <si>
    <t>DS3</t>
  </si>
  <si>
    <t>DS2</t>
  </si>
  <si>
    <t>Define and Manage Service Levels</t>
  </si>
  <si>
    <t>Manage Third-party Services</t>
  </si>
  <si>
    <t>Manage Performance and Capacity</t>
  </si>
  <si>
    <t>Ensure Continuous Service</t>
  </si>
  <si>
    <t>Ensure Systems Security</t>
  </si>
  <si>
    <t>Identify and Allocate Costs</t>
  </si>
  <si>
    <t>Educate and Train Users</t>
  </si>
  <si>
    <t>Manage Service Desk and Incidents</t>
  </si>
  <si>
    <t>Manage the Configuration</t>
  </si>
  <si>
    <t>Manage Data</t>
  </si>
  <si>
    <t>Manage the Physical Environment</t>
  </si>
  <si>
    <t>ME1</t>
  </si>
  <si>
    <t>ME2</t>
  </si>
  <si>
    <t>ME3</t>
  </si>
  <si>
    <t>ME4</t>
  </si>
  <si>
    <t>Monitor and Evaluate IT Performance</t>
  </si>
  <si>
    <t>Monitor and Evaluate Internal Control</t>
  </si>
  <si>
    <t>Ensure Compliance With External Requirements</t>
  </si>
  <si>
    <t>Provide IT Governance</t>
  </si>
  <si>
    <t>MONITOR AND EVALUATE (ME)</t>
  </si>
  <si>
    <t>DELIVER AND SUPPORT (DS)</t>
  </si>
  <si>
    <t>ACQUIRE AND IMPLEMENT (AI)</t>
  </si>
  <si>
    <t>PLAN AND ORGANISE (PO)</t>
  </si>
  <si>
    <t>Application control objectives</t>
  </si>
  <si>
    <t>IT Continuity Plan Training</t>
  </si>
  <si>
    <t>Distribution of the IT Continuity Plan</t>
  </si>
  <si>
    <t>IT Services Recovery and Resumption</t>
  </si>
  <si>
    <t>Offsite Backup Storage</t>
  </si>
  <si>
    <t>Post-resumption Review</t>
  </si>
  <si>
    <t>Management of IT Security</t>
  </si>
  <si>
    <t>IT Security Plan</t>
  </si>
  <si>
    <t>Incident Escalation</t>
  </si>
  <si>
    <t>Registration of Customer Queries</t>
  </si>
  <si>
    <t>Service Desk</t>
  </si>
  <si>
    <t>Evaluation of Training Received</t>
  </si>
  <si>
    <t>Delivery of Training and Education</t>
  </si>
  <si>
    <t>Identification of Education and Training Needs</t>
  </si>
  <si>
    <t>Cost Model Maintenance</t>
  </si>
  <si>
    <t>Cost Modelling and Charging</t>
  </si>
  <si>
    <t>IT Accounting</t>
  </si>
  <si>
    <t>Definition of Services</t>
  </si>
  <si>
    <t>Exchange of Sensitive Data</t>
  </si>
  <si>
    <t>Network Security</t>
  </si>
  <si>
    <t>Malicious Software Prevention, Detection and Correction</t>
  </si>
  <si>
    <t>Cryptographic Key Management</t>
  </si>
  <si>
    <t>Protection of Security Technology</t>
  </si>
  <si>
    <t>Security Incident Definition</t>
  </si>
  <si>
    <t>Security Testing, Surveillance and Monitoring</t>
  </si>
  <si>
    <t>User Account Management</t>
  </si>
  <si>
    <t>Identity Management</t>
  </si>
  <si>
    <t>Testing of the IT Continuity Plan</t>
  </si>
  <si>
    <t>Maintenance of the IT Continuity Plan</t>
  </si>
  <si>
    <t>Critical IT Resources</t>
  </si>
  <si>
    <t>IT Continuity Plans</t>
  </si>
  <si>
    <t>IT Continuity Framework</t>
  </si>
  <si>
    <t>Monitoring and Reporting</t>
  </si>
  <si>
    <t>IT Resources Availability</t>
  </si>
  <si>
    <t>Future Performance and Capacity</t>
  </si>
  <si>
    <t>Current Performance and Capacity</t>
  </si>
  <si>
    <t>Performance and Capacity Planning</t>
  </si>
  <si>
    <t>Supplier Performance Monitoring</t>
  </si>
  <si>
    <t>Supplier Risk Management</t>
  </si>
  <si>
    <t>Supplier Relationship Management</t>
  </si>
  <si>
    <t>Identification of All Supplier Relationships</t>
  </si>
  <si>
    <t>Review of Service Level Agreements and Contracts</t>
  </si>
  <si>
    <t>Monitoring and Reporting of Service Level Achievements</t>
  </si>
  <si>
    <t>Operating Level Agreements</t>
  </si>
  <si>
    <t>Service Level Agreements</t>
  </si>
  <si>
    <t>Service Level Management Framework</t>
  </si>
  <si>
    <t>Post-implementation Review</t>
  </si>
  <si>
    <t>Promotion to Production</t>
  </si>
  <si>
    <t>Final Acceptance Test</t>
  </si>
  <si>
    <t>Testing of Changes</t>
  </si>
  <si>
    <t>System and Data Conversion</t>
  </si>
  <si>
    <t>Test Environment</t>
  </si>
  <si>
    <t>Implementation Plan</t>
  </si>
  <si>
    <t>Test Plan</t>
  </si>
  <si>
    <t>Training</t>
  </si>
  <si>
    <t>Change Closure and Documentation</t>
  </si>
  <si>
    <t>Change Status Tracking and Reporting</t>
  </si>
  <si>
    <t>Emergency Changes</t>
  </si>
  <si>
    <t>Impact Assessment, Prioritisation and Authorisation</t>
  </si>
  <si>
    <t>Change Standards and Procedures</t>
  </si>
  <si>
    <t>Programme Management Framework</t>
  </si>
  <si>
    <t>Project management Framework</t>
  </si>
  <si>
    <t>Project management approach</t>
  </si>
  <si>
    <t>Stakeholder Commitment</t>
  </si>
  <si>
    <t>Project scope statement</t>
  </si>
  <si>
    <t>Project phase initiation</t>
  </si>
  <si>
    <t>Integrated project plan</t>
  </si>
  <si>
    <t>Project Resources</t>
  </si>
  <si>
    <t>Project Risk Management</t>
  </si>
  <si>
    <t>Project Quality Plan</t>
  </si>
  <si>
    <t>Project Change Control</t>
  </si>
  <si>
    <t>Project Planning of Assurance Methods</t>
  </si>
  <si>
    <t>Project Performance Measurement, Reporting and Monitoring</t>
  </si>
  <si>
    <t>Project Closure</t>
  </si>
  <si>
    <t>Definition and Maintenance of Business Functional and Technical Requirements</t>
  </si>
  <si>
    <t>Risk Analysis Report</t>
  </si>
  <si>
    <t>Feasibility Study and Formulation of Alternative Courses of Action</t>
  </si>
  <si>
    <t>Requirements and Feasibility Decision and Approval</t>
  </si>
  <si>
    <t>High-level Design</t>
  </si>
  <si>
    <t>IT Resources Acquisition</t>
  </si>
  <si>
    <t>Supplier Selection</t>
  </si>
  <si>
    <t>Supplier Contract Management</t>
  </si>
  <si>
    <t>Procurement Control</t>
  </si>
  <si>
    <t>Knowledge Transfer to Operations and Support Staff</t>
  </si>
  <si>
    <t>Knowledge Transfer to End Users</t>
  </si>
  <si>
    <t>Knowledge Transfer to Business Management</t>
  </si>
  <si>
    <t>Planning for Operational Solutions</t>
  </si>
  <si>
    <t>Feasibility Test Environment</t>
  </si>
  <si>
    <t>Infrastructure Maintenance</t>
  </si>
  <si>
    <t>Infrastructure Resource Protection and Availability</t>
  </si>
  <si>
    <t>Technological Infrastructure Acquisition Plan</t>
  </si>
  <si>
    <t>Application Software Maintenance</t>
  </si>
  <si>
    <t>Applications Requirements Management</t>
  </si>
  <si>
    <t>Software Quality Assurance</t>
  </si>
  <si>
    <t>Development of Application Software</t>
  </si>
  <si>
    <t>Major Upgrades to Existing Systems</t>
  </si>
  <si>
    <t>Configuration and Implementation of Acquired Application Software</t>
  </si>
  <si>
    <t>Application Security and Availability</t>
  </si>
  <si>
    <t>Application Control and Auditability</t>
  </si>
  <si>
    <t>Detailed Design</t>
  </si>
  <si>
    <t>Risk Response</t>
  </si>
  <si>
    <t>Maintenance and Monitoring of a Risk Action Plan</t>
  </si>
  <si>
    <t>Doména</t>
  </si>
  <si>
    <t>Ident. Procesu</t>
  </si>
  <si>
    <t>Jméno procesu/praktiky</t>
  </si>
  <si>
    <t>Ident. Praktiky Procesu</t>
  </si>
  <si>
    <t>Manage Change Acceptance and Transitioning.</t>
  </si>
  <si>
    <t>Míra Shody</t>
  </si>
  <si>
    <t xml:space="preserve">Míra shody je identifikátor, který uvádí míru shody mezi jednotlivými metodikami a standardy při vzájemném mappingu IT procesů. </t>
  </si>
  <si>
    <t>N</t>
  </si>
  <si>
    <t>A</t>
  </si>
  <si>
    <t>B</t>
  </si>
  <si>
    <t>C</t>
  </si>
  <si>
    <r>
      <t xml:space="preserve">Daný proces/management(či governance) praktika/kontrolní objektiv je v porovnávané metodice COBIT 4.1 pokryt do stejné míry jako v referenční metodice COBIT 5. Ve sloupci N bude označení </t>
    </r>
    <r>
      <rPr>
        <b/>
        <sz val="11"/>
        <color theme="1"/>
        <rFont val="Calibri"/>
        <family val="2"/>
        <charset val="238"/>
        <scheme val="minor"/>
      </rPr>
      <t>B.</t>
    </r>
    <r>
      <rPr>
        <sz val="11"/>
        <color theme="1"/>
        <rFont val="Calibri"/>
        <family val="2"/>
        <charset val="238"/>
        <scheme val="minor"/>
      </rPr>
      <t xml:space="preserve"> Stejně tak pokud  bude daný proces/management(či governance) praktika/kontrolní objektiv v referenční metodice COBIT 5 pokryt do stejné míry jako v porovnávané metodice COBIT 4.1, bude v řádku číslo 7 označení </t>
    </r>
    <r>
      <rPr>
        <b/>
        <sz val="11"/>
        <color theme="1"/>
        <rFont val="Calibri"/>
        <family val="2"/>
        <charset val="238"/>
        <scheme val="minor"/>
      </rPr>
      <t>B.</t>
    </r>
  </si>
  <si>
    <r>
      <t xml:space="preserve">Daný proces/management(či governance) praktika/kontrolní objektiv je v porovnávané metodice COBIT 4.1 pokryt nižší  měrou než v referenční metodice COBIT 5. Ve sloupci N bude označení </t>
    </r>
    <r>
      <rPr>
        <b/>
        <sz val="11"/>
        <color theme="1"/>
        <rFont val="Calibri"/>
        <family val="2"/>
        <charset val="238"/>
        <scheme val="minor"/>
      </rPr>
      <t>C.</t>
    </r>
    <r>
      <rPr>
        <sz val="11"/>
        <color theme="1"/>
        <rFont val="Calibri"/>
        <family val="2"/>
        <charset val="238"/>
        <scheme val="minor"/>
      </rPr>
      <t xml:space="preserve"> Stejně tak pokud  bude daný proces/management(či governance) praktika/kontrolní objektiv v referenční metodice COBIT 5 pokryt nižší  měrou než v porovnávané metodice COBIT 4.1, bude v řádku číslo 7 označení </t>
    </r>
    <r>
      <rPr>
        <b/>
        <sz val="11"/>
        <color theme="1"/>
        <rFont val="Calibri"/>
        <family val="2"/>
        <charset val="238"/>
        <scheme val="minor"/>
      </rPr>
      <t>C.</t>
    </r>
  </si>
  <si>
    <r>
      <t xml:space="preserve">Daný proces/management(či governance) praktika/kontrolní objektiv je v porovnávané metodice COBIT 4.1 pokryt větší měrou než v referenční metodice COBIT 5. Ve sloupci N bude označení </t>
    </r>
    <r>
      <rPr>
        <b/>
        <sz val="11"/>
        <color theme="1"/>
        <rFont val="Calibri"/>
        <family val="2"/>
        <charset val="238"/>
        <scheme val="minor"/>
      </rPr>
      <t>A.</t>
    </r>
    <r>
      <rPr>
        <sz val="11"/>
        <color theme="1"/>
        <rFont val="Calibri"/>
        <family val="2"/>
        <charset val="238"/>
        <scheme val="minor"/>
      </rPr>
      <t xml:space="preserve"> Stejně tak pokud  bude daný proces/management(či governance) praktika/kontrolní objektiv v referenční metodice COBIT 5 pokryt větší  měrou než v porovnávané metodice COBIT 4.1, bude v řádku číslo 7 označení </t>
    </r>
    <r>
      <rPr>
        <b/>
        <sz val="11"/>
        <color theme="1"/>
        <rFont val="Calibri"/>
        <family val="2"/>
        <charset val="238"/>
        <scheme val="minor"/>
      </rPr>
      <t>A</t>
    </r>
  </si>
  <si>
    <t>V případě, že se daný proces/management(či governance) praktika/kontrolní objektiv bude nacházet pouze v referenční metodice COBIT 5 a v porovnávané COBIT 4.1 nikoli, bude ve sloupci E označení N. A stejně tak pokud se bude daný proces/management(či governance) praktika/kontrolní objektiv nacházet pouze v porovnávané metodice COBIT 4.1 a v referenční COBIT 5 nikoli, bude v řádku 7 označení N.</t>
  </si>
  <si>
    <t>Míra shody</t>
  </si>
  <si>
    <t>Počet procesů ve kterých se nachází vůči porovnávané metodice</t>
  </si>
  <si>
    <t>Míra shody pro list "COBIT5vsCOBIT4.1".</t>
  </si>
  <si>
    <t>Domény</t>
  </si>
  <si>
    <t>Procesů</t>
  </si>
  <si>
    <t>Gov./man. Praktiky; Kontrolní cíle</t>
  </si>
  <si>
    <t>Jak pokrývá procesy COBIT 5 původní COBIT 4.1</t>
  </si>
  <si>
    <t>Srovnání pokrytí</t>
  </si>
  <si>
    <t>Praktik</t>
  </si>
  <si>
    <t>EDM</t>
  </si>
  <si>
    <t>APO</t>
  </si>
  <si>
    <t>BAI</t>
  </si>
  <si>
    <t>DSS</t>
  </si>
  <si>
    <t>MEA</t>
  </si>
  <si>
    <t>PO</t>
  </si>
  <si>
    <t>AI</t>
  </si>
  <si>
    <t>DS</t>
  </si>
  <si>
    <t>ME</t>
  </si>
  <si>
    <t>Jak pokrývá procesy COBIT 4.1 nový COBIT 5/četnost výskytu jednotlivých hodnocení míry shody</t>
  </si>
  <si>
    <t>SS 2.1 What is service management?</t>
  </si>
  <si>
    <t>SS 2.2 What are services?</t>
  </si>
  <si>
    <t>SS 2.3 The business process</t>
  </si>
  <si>
    <t>SS 2.4 Principles of service management</t>
  </si>
  <si>
    <t>SS 2.5 The service lifecycle</t>
  </si>
  <si>
    <t>SS 2.6 Functions and processes across the lifecycle</t>
  </si>
  <si>
    <t>SS 3.1 Value creation</t>
  </si>
  <si>
    <t>SS 3.2 Service assets</t>
  </si>
  <si>
    <t>SS 3.3 Service provider types</t>
  </si>
  <si>
    <t>SS 3.4 Service structures</t>
  </si>
  <si>
    <t>SS 3.5 Service strategy fundamentals</t>
  </si>
  <si>
    <t>SS 4.1 Define the market</t>
  </si>
  <si>
    <t>SS 4.2 Develop the offerings</t>
  </si>
  <si>
    <t>SS 4.3 Develop strategic assets</t>
  </si>
  <si>
    <t>SS 4.4 Prepare for execution</t>
  </si>
  <si>
    <t>SS 5.1 Financial management</t>
  </si>
  <si>
    <t>SS 5.2 Return on investment</t>
  </si>
  <si>
    <t>SS 5.2.2 Return on investment</t>
  </si>
  <si>
    <t>SS 5.2.3 Return on investment</t>
  </si>
  <si>
    <t>SS 5.3 Service portfolio management</t>
  </si>
  <si>
    <t>SS 5.4 Service portfolio management methods</t>
  </si>
  <si>
    <t>SS 5.5 Demand management</t>
  </si>
  <si>
    <t>SS 6.1 Organisational development</t>
  </si>
  <si>
    <t>SS 6.2 Organisational departmentalisation</t>
  </si>
  <si>
    <t>SS 6.3 Organisational design</t>
  </si>
  <si>
    <t>SS 6.4 Organisational culture</t>
  </si>
  <si>
    <t>SS 6.5 Sourcing strategy</t>
  </si>
  <si>
    <t>SS 7.1 Implementation through the lifecycle</t>
  </si>
  <si>
    <t>SS 7.2 Strategy and design</t>
  </si>
  <si>
    <t>SS 7.3 Strategy and transitions</t>
  </si>
  <si>
    <t>SS 7.4 Strategy and operations</t>
  </si>
  <si>
    <t>SS 7.5 Strategy and improvement</t>
  </si>
  <si>
    <t>SS 8.1 Service automation</t>
  </si>
  <si>
    <t>SS 8.2 Service interfaces</t>
  </si>
  <si>
    <t>SS 9.1 Complexity</t>
  </si>
  <si>
    <t>SS 9.2 Co-ordination and control</t>
  </si>
  <si>
    <t>SS 9.3 Preserving value</t>
  </si>
  <si>
    <t>SS 9.4 Effectiveness in measurement</t>
  </si>
  <si>
    <t>SS 9.5 Risks</t>
  </si>
  <si>
    <t>SS App A Present value of an annuity</t>
  </si>
  <si>
    <t>SS App B1 Description of asset types</t>
  </si>
  <si>
    <t>SS App B2 Product managers</t>
  </si>
  <si>
    <t>Service Design</t>
  </si>
  <si>
    <t>SD 2.1 What is service management?</t>
  </si>
  <si>
    <t>SD 2.2 What are services?</t>
  </si>
  <si>
    <t>SD 2.3 Functions and processes across lifecycle</t>
  </si>
  <si>
    <t>SD 2.4 Service design fundamentals</t>
  </si>
  <si>
    <t>SD 2.4.2 Scope</t>
  </si>
  <si>
    <t>SD 3.1 Goals</t>
  </si>
  <si>
    <t>SD 3.2 Balanced design</t>
  </si>
  <si>
    <t>SD 3.3 Identifying service requirements</t>
  </si>
  <si>
    <t>SD 3.4 Identifying and documenting business requirements and drivers</t>
  </si>
  <si>
    <t>SD 3.5 Design activities</t>
  </si>
  <si>
    <t>SD 3.6 Design aspects</t>
  </si>
  <si>
    <t>SD 3.6.1 Designing service solutions</t>
  </si>
  <si>
    <t>SD 3.6.2 Designing supporting systems, especially the service portfolio</t>
  </si>
  <si>
    <t>SD 3.6.3 Designing technology architectures</t>
  </si>
  <si>
    <t>SD 3.6.4 Designing processes</t>
  </si>
  <si>
    <t>SD 3.6.5 Design of measurement systems and metrics</t>
  </si>
  <si>
    <t>SD 3.7 The subsequent design activities</t>
  </si>
  <si>
    <t>SD 3.7.1 Evaluation of alternative solutions</t>
  </si>
  <si>
    <t>SD 3.7.2 Procurement of the preferred solution</t>
  </si>
  <si>
    <t>SD 3.8 Design constraints</t>
  </si>
  <si>
    <t>SD 3.9 Service-oriented architecture</t>
  </si>
  <si>
    <t>SD 3.10 Business service management</t>
  </si>
  <si>
    <t>SD 3.11 Service design models</t>
  </si>
  <si>
    <t>SD 4.x.1 Purpose/goal/objective</t>
  </si>
  <si>
    <t>SD 4.1 Service catalogue management</t>
  </si>
  <si>
    <t>SD 4.2 Service level management</t>
  </si>
  <si>
    <t>SD 4.2.5.1 Designing SLA frameworks</t>
  </si>
  <si>
    <t>SD 4.2.5.3 Monitor service performance against SLA</t>
  </si>
  <si>
    <t>SD 4.2.5.4 Collate, measure and improve customer satisfaction</t>
  </si>
  <si>
    <t>SD 4.2.5.6 Produce service reports</t>
  </si>
  <si>
    <t>SD 4.2.5.9 Develop contracts and relationships</t>
  </si>
  <si>
    <t>SD 4.2.5.10 Complaints and compliments</t>
  </si>
  <si>
    <t>SD 4.3 Capacity management</t>
  </si>
  <si>
    <t>SD 4.3.5.1 Business capacity management</t>
  </si>
  <si>
    <t>SD 4.3.5.2 Service capacity management</t>
  </si>
  <si>
    <t>SD 4.3.5.3 Component capacity management</t>
  </si>
  <si>
    <t>SD 4.3.5.4 The underpinning activities of capacity management</t>
  </si>
  <si>
    <t>SD 4.3.5.5 Threshold management and control</t>
  </si>
  <si>
    <t>SD 4.3.5.6 Demand management</t>
  </si>
  <si>
    <t>SD 4.3.5.7 Modelling and trending</t>
  </si>
  <si>
    <t>SD 4.3.5.8 Application sizing</t>
  </si>
  <si>
    <t>SD 4.3.8 Information management</t>
  </si>
  <si>
    <t>SD 4.4 Availability management</t>
  </si>
  <si>
    <t>SD 4.4.5.1 The reactive activities of availability management</t>
  </si>
  <si>
    <t>SD 4.4.5.2 The proactive activities of availability management</t>
  </si>
  <si>
    <t>SD 4.5 IT service continuity management</t>
  </si>
  <si>
    <t>SD 4.5.5.1 Stage 1—Initiation</t>
  </si>
  <si>
    <t>SD 4.5.5.2 Stage 2—Requirements and strategy</t>
  </si>
  <si>
    <t>SD 4.5.5.3 Stage 3—Implementation (vague match)</t>
  </si>
  <si>
    <t>SD 4.5.5.4 Stage 4—Ongoing operation</t>
  </si>
  <si>
    <t>SD 4.6 Information security management</t>
  </si>
  <si>
    <t>SD 4.6.4 Policies/principles/basic concepts</t>
  </si>
  <si>
    <t>SD 4.6.5.1 Security controls</t>
  </si>
  <si>
    <t>SD 4.6.5.2 Management of security breaches and incidents</t>
  </si>
  <si>
    <t>SD 4.7 Supplier management</t>
  </si>
  <si>
    <t>SD 4.7.5.1 Evaluation of new suppliers and contracts</t>
  </si>
  <si>
    <t>SD 4.7.5.2 Supplier categorisation and maintenance of the SCD</t>
  </si>
  <si>
    <t>SD 4.7.5.3 Establishing new suppliers and contracts</t>
  </si>
  <si>
    <t>SD 4.7.5.4 Supplier and contract management and performance</t>
  </si>
  <si>
    <t>SD 4.7.5.5 Contract renewal and/or termination</t>
  </si>
  <si>
    <t>SD 5.1 Requirements engineering</t>
  </si>
  <si>
    <t>SD 5.2 Data and information management</t>
  </si>
  <si>
    <t>SD 5.3 Application management</t>
  </si>
  <si>
    <t>SD 6.1 Functional roles analysis</t>
  </si>
  <si>
    <t>SD 6.2 Activity analysis</t>
  </si>
  <si>
    <t>SD 6.3 Skills and attributes</t>
  </si>
  <si>
    <t>SD 6.4 Roles and responsibilities</t>
  </si>
  <si>
    <t>SD 8.2 Service level requirements</t>
  </si>
  <si>
    <t>SD 8.3 Risks to the services and processes</t>
  </si>
  <si>
    <t>SD 8.4 Implementing service design</t>
  </si>
  <si>
    <t>SD 8.5 Measurement of service design</t>
  </si>
  <si>
    <t>SD App A The service design package</t>
  </si>
  <si>
    <t>SD App B Service acceptance criteria (example)</t>
  </si>
  <si>
    <t>SD App C Process documentation templates (example)</t>
  </si>
  <si>
    <t>SD App D Design and planning documents and their contents</t>
  </si>
  <si>
    <t>SD App E Environmental architectures and standards</t>
  </si>
  <si>
    <t>SD App F Sample SLA and OLA</t>
  </si>
  <si>
    <t>SD App G Example service catalogue</t>
  </si>
  <si>
    <t>SD App H The service management process maturity framework</t>
  </si>
  <si>
    <t>SD App J The typical contents of a capacity plan</t>
  </si>
  <si>
    <t>SD App K The typical contents of a recovery plan</t>
  </si>
  <si>
    <t>Service Transition</t>
  </si>
  <si>
    <t>ST 3.1 Principles supporting service transition</t>
  </si>
  <si>
    <t>ST 3.2 Policies for service transition</t>
  </si>
  <si>
    <t>ST 3.2.1 Define and implement a formal policy for service transition</t>
  </si>
  <si>
    <t>ST 3.2.2 Implement all changes to services through service transition</t>
  </si>
  <si>
    <t>ST 3.2.3 Adopt a common framework and standards</t>
  </si>
  <si>
    <t>ST 3.2.4 Maximise re-use of established processes and systems</t>
  </si>
  <si>
    <t>ST 3.2.5 Align service transition plans with the business needs</t>
  </si>
  <si>
    <t>ST 3.2.6 Establish and maintain relationships with stakeholders</t>
  </si>
  <si>
    <t>ST 3.2.7 Establish effective controls and disciplines</t>
  </si>
  <si>
    <t>ST 3.2.8 Provide systems for knowledge transfer and decision support</t>
  </si>
  <si>
    <t>ST 3.2.9 Plan release and deployment packages</t>
  </si>
  <si>
    <t>ST 3.2.10 Anticipate and manage course corrections</t>
  </si>
  <si>
    <t>ST 3.2.11 Proactively manage resources across service transitions</t>
  </si>
  <si>
    <t>ST 3.2.12 Ensure early involvement in the service life cycle</t>
  </si>
  <si>
    <t>ST 3.2.13 Assure the quality of the new or changed service</t>
  </si>
  <si>
    <t>ST 3.2.14 Proactively improve quality during service transition</t>
  </si>
  <si>
    <t>ST 4.1 Transition planning and support</t>
  </si>
  <si>
    <t>ST 4.x.1 Purpose, goals and objectives</t>
  </si>
  <si>
    <t>ST 4.1.4 Policies, principles and basic concepts</t>
  </si>
  <si>
    <t>ST 4.1.5.1 Transition strategy</t>
  </si>
  <si>
    <t>ST 4.1.5.2 Prepare for service transition</t>
  </si>
  <si>
    <t>ST 4.1.5.3 Planning and co-ordinating service transition</t>
  </si>
  <si>
    <t>ST 4.1.6 Provide transition process support</t>
  </si>
  <si>
    <t>ST 4.2 Change management</t>
  </si>
  <si>
    <t>ST 4.2.6.1 Normal change procedure</t>
  </si>
  <si>
    <t>ST 4.2.6.2 Create and record requests for change</t>
  </si>
  <si>
    <t>ST 4.2.6.3 Review the request for change</t>
  </si>
  <si>
    <t>ST 4.2.6.4 Assess and evaluate the change</t>
  </si>
  <si>
    <t>ST 4.2.6.5 Authorising the change</t>
  </si>
  <si>
    <t>ST 4.2.6.6 Co-ordinating change implementation</t>
  </si>
  <si>
    <t>ST 4.2.6.7 Review and close change record</t>
  </si>
  <si>
    <t>ST 4.2.6.8 Change advisory board</t>
  </si>
  <si>
    <t>ST 4.2.6.9 Emergency changes</t>
  </si>
  <si>
    <t>ST 4.3 Service asset and configuration management</t>
  </si>
  <si>
    <t>ST 4.3.4.1 Service asset and configuration management policies</t>
  </si>
  <si>
    <t>ST 4.3.4.2 Basic concepts</t>
  </si>
  <si>
    <t>ST 4.3.4.3 Configuration management system</t>
  </si>
  <si>
    <t>ST 4.3.5.1 Asset and configuration management activities</t>
  </si>
  <si>
    <t>ST 4.3.5.2 Management and planning</t>
  </si>
  <si>
    <t>ST 4.3.5.3 Configuration identification</t>
  </si>
  <si>
    <t>ST 4.3.5.4 Configuration control</t>
  </si>
  <si>
    <t>ST 4.3.5.5 Status accounting and reporting</t>
  </si>
  <si>
    <t>ST 4.3.5.6 Verification and audit</t>
  </si>
  <si>
    <t>ST 4.4 Release and deployment management</t>
  </si>
  <si>
    <t>ST 4.4.5.1 Planning</t>
  </si>
  <si>
    <t>ST 4.4.5.2 Preparation for build, test and deployment</t>
  </si>
  <si>
    <t>ST 4.4.5.3 Build and test</t>
  </si>
  <si>
    <t>ST 4.4.5.4 Service testing and pilots</t>
  </si>
  <si>
    <t>ST 4.4.5.5 Plan and prepare for deployment</t>
  </si>
  <si>
    <t>ST 4.4.5.6 Perform transfer, deployment and retirement</t>
  </si>
  <si>
    <t>ST 4.4.5.7 Verify deployment</t>
  </si>
  <si>
    <t>ST 4.4.5.8 Early life support</t>
  </si>
  <si>
    <t>ST 4.4.5.9 Review and close a deployment</t>
  </si>
  <si>
    <t>ST 4.4.5.10 Review and close service transition</t>
  </si>
  <si>
    <t>ST 4.5 Service validation and testing</t>
  </si>
  <si>
    <t>ST 4.5.5.1 Validation and test management</t>
  </si>
  <si>
    <t>ST 4.5.5.2 Plan and design test</t>
  </si>
  <si>
    <t>ST 4.5.5.3 Verify test plan and test design</t>
  </si>
  <si>
    <t>ST 4.5.5.4 Prepare test environment</t>
  </si>
  <si>
    <t>ST 4.5.5.5 Perform tests</t>
  </si>
  <si>
    <t>ST 4.5.5.6 Evaluate exit criteria and report</t>
  </si>
  <si>
    <t>ST 4.5.5.7 Test clean-up and closure</t>
  </si>
  <si>
    <t>ST 4.5.7 Information management</t>
  </si>
  <si>
    <t>ST 4.6 Evaluation</t>
  </si>
  <si>
    <t>ST 4.7 Knowledge management</t>
  </si>
  <si>
    <t>ST 5.1 Managing communications and commitment</t>
  </si>
  <si>
    <t>ST 5.2 Managing organisation and stakeholder change</t>
  </si>
  <si>
    <t>ST 5.3 Stakeholder management</t>
  </si>
  <si>
    <t>ST 6.1 Generic roles</t>
  </si>
  <si>
    <t>ST 6.2 Organisational context for transitioning a service</t>
  </si>
  <si>
    <t>ST 6.3 Organisation models to support service transition</t>
  </si>
  <si>
    <t>ST 6.4 Service transition relationship with other lifecycle stages</t>
  </si>
  <si>
    <t>ST App A Description of asset types</t>
  </si>
  <si>
    <t>SO 2.1 What is service management?</t>
  </si>
  <si>
    <t>SO 2.2 What are services?</t>
  </si>
  <si>
    <t>SO 2.3 Functions and processes across the lifecycle</t>
  </si>
  <si>
    <t>SO 2.4 Service operation fundamentals</t>
  </si>
  <si>
    <t>SO 3.1 Functions, groups, teams, departments and divisions</t>
  </si>
  <si>
    <t>SO 3.2 Achieving balance in service operation</t>
  </si>
  <si>
    <t>SO 3.2.4 Reactive vs. proactive organisations</t>
  </si>
  <si>
    <t>SO 3.3 Providing service</t>
  </si>
  <si>
    <t>SO 3.4 Operation staff involvement in service design and service transition</t>
  </si>
  <si>
    <t>SO 3.5 Operational health</t>
  </si>
  <si>
    <t>SO 3.6 Communication</t>
  </si>
  <si>
    <t>SO 3.7 Documentation</t>
  </si>
  <si>
    <t>SO 4.x.1 Purpose/goal/objective</t>
  </si>
  <si>
    <t>SO 4.1 Event management</t>
  </si>
  <si>
    <t>SO 4.1.5.1 Event occurs</t>
  </si>
  <si>
    <t>SO 4.1.5.2 Event notification</t>
  </si>
  <si>
    <t>SO 4.1.5.3 Event detection</t>
  </si>
  <si>
    <t>SO 4.1.5.4 Event filtering</t>
  </si>
  <si>
    <t>SO 4.1.5.5 Significance of events</t>
  </si>
  <si>
    <t>SO 4.1.5.6 Event correlation</t>
  </si>
  <si>
    <t>SO 4.1.5.7 Trigger</t>
  </si>
  <si>
    <t>SO 4.1.5.8 Response selection</t>
  </si>
  <si>
    <t>SO 4.1.5.9 Review and actions</t>
  </si>
  <si>
    <t>SO 4.1.5.10 Close event</t>
  </si>
  <si>
    <t>SO 4.2 Incident management</t>
  </si>
  <si>
    <t>SO 4.2.5.1 Incident identification</t>
  </si>
  <si>
    <t>SO 4.2.5.2 Incident logging</t>
  </si>
  <si>
    <t>SO 4.2.5.3 Incident categorisation</t>
  </si>
  <si>
    <t>SO 4.2.5.4 Incident prioritisation</t>
  </si>
  <si>
    <t>SO 4.2.5.5 Initial diagnosis</t>
  </si>
  <si>
    <t>SO 4.2.5.6 Incident escalation</t>
  </si>
  <si>
    <t>SO 4.2.5.7 Investigation and diagnosis</t>
  </si>
  <si>
    <t>SO 4.2.5.8 Resolution and recovery</t>
  </si>
  <si>
    <t>SO 4.2.5.9 Incident closure</t>
  </si>
  <si>
    <t>SO 4.3 Request fulfilment</t>
  </si>
  <si>
    <t>SO 4.3.5.1 Menu selection</t>
  </si>
  <si>
    <t>SO 4.3.5.2 Financial approval</t>
  </si>
  <si>
    <t>SO 4.3.5.3 Other approval</t>
  </si>
  <si>
    <t>SO 4.3.5.4 Fulfilment</t>
  </si>
  <si>
    <t>SO 4.3.5.5 Closure</t>
  </si>
  <si>
    <t>SO 4.4 Problem management</t>
  </si>
  <si>
    <t>SO 4.4.5.1 Problem detection</t>
  </si>
  <si>
    <t>SO 4.4.5.2 Problem logging</t>
  </si>
  <si>
    <t>SO 4.4.5.3 Problem categorisation</t>
  </si>
  <si>
    <t>SO 4.4.5.4 Problem prioritisation</t>
  </si>
  <si>
    <t>SO 4.4.5.5 Problem investigation and diagnosis</t>
  </si>
  <si>
    <t>SO 4.4.5.6 Workarounds</t>
  </si>
  <si>
    <t>SO 4.4.5.7 Raising a known error record</t>
  </si>
  <si>
    <t>SO 4.4.5.8 Problem resolution</t>
  </si>
  <si>
    <t>SO 4.4.5.9 Problem closure</t>
  </si>
  <si>
    <t>SO 4.4.5.10 Major problem review</t>
  </si>
  <si>
    <t>SO 4.4.5.11 Errors detected in the development environment</t>
  </si>
  <si>
    <t>SO 4.5 Access management</t>
  </si>
  <si>
    <t>SO 4.5.5.1 Requesting access</t>
  </si>
  <si>
    <t>SO 4.5.5.2 Verification</t>
  </si>
  <si>
    <t>SO 4.5.5.3 Providing rights</t>
  </si>
  <si>
    <t>SO 4.5.5.4 Monitoring identity status</t>
  </si>
  <si>
    <t>SO 4.5.5.5 Logging and tracking access</t>
  </si>
  <si>
    <t>SO 4.5.5.6 Removing or restricting rights</t>
  </si>
  <si>
    <t>SO 4.6 Operational activities of processes covered in other lifecycle phases</t>
  </si>
  <si>
    <t>SO 4.6.1 Change management (as operational activities)</t>
  </si>
  <si>
    <t>SO 4.6.2 Configuration management (as operational activities)</t>
  </si>
  <si>
    <t>SO 4.6.3 Release and deployment management (as operational activities)</t>
  </si>
  <si>
    <t>SO 4.6.4 Capacity management (as operational activities)</t>
  </si>
  <si>
    <t>SO 4.6.5 Availability management (as operational activities)</t>
  </si>
  <si>
    <t>SO 4.6.6 Knowledge management (as operational activities)</t>
  </si>
  <si>
    <t>SO 4.6.7 Financial management for IT services (as operational activities)</t>
  </si>
  <si>
    <t>SO 4.6.8 IT aervice continuity management</t>
  </si>
  <si>
    <t>SO 5.1 Monitoring and control</t>
  </si>
  <si>
    <t>SO 5.2 IT operations</t>
  </si>
  <si>
    <t>SO 5.2.1 Console management/operations bridge</t>
  </si>
  <si>
    <t>SO 5.2.2 Job scheduling</t>
  </si>
  <si>
    <t>SO 5.2.3 Back up and restore</t>
  </si>
  <si>
    <t>SO 5.2.4 Print and output</t>
  </si>
  <si>
    <t>SO 5.3 Mainframe management</t>
  </si>
  <si>
    <t>SO 5.4 Server management and support</t>
  </si>
  <si>
    <t>SO 5.5 Network management</t>
  </si>
  <si>
    <t>SO 5.6 Storage and archive</t>
  </si>
  <si>
    <t>SO 5.7 Database administration</t>
  </si>
  <si>
    <t>SO 5.8 Directory services management</t>
  </si>
  <si>
    <t>SO 5.9 Desktop support</t>
  </si>
  <si>
    <t>SO 5.10 Middleware management</t>
  </si>
  <si>
    <t>SO 5.11 Internet/web management</t>
  </si>
  <si>
    <t>SO 5.12 Facilities and data centre management</t>
  </si>
  <si>
    <t>SO 5.13 Information security management and service operation (vague)</t>
  </si>
  <si>
    <t>SO 5.14 Improvement of operational activities (vague)</t>
  </si>
  <si>
    <t>SO 6.1 Functions</t>
  </si>
  <si>
    <t>SO 6.2 Service desk</t>
  </si>
  <si>
    <t>SO 6.3 Technical management</t>
  </si>
  <si>
    <t>SO 6.4 IT operations management</t>
  </si>
  <si>
    <t>SO 6.5 Application management</t>
  </si>
  <si>
    <t>SO 6.6 Service operation roles and responsibilities</t>
  </si>
  <si>
    <t>SO 6.7 Service operation organisation structures</t>
  </si>
  <si>
    <t>SO 7 Technology considerations (especially for licensing, mentioned in SO 7.1.4)</t>
  </si>
  <si>
    <t>SO 8 Implementing service operation</t>
  </si>
  <si>
    <t>SO 9 Challenges, critical success factors and risks</t>
  </si>
  <si>
    <t>SO App A Complementary industry guidance</t>
  </si>
  <si>
    <t>SO App B Communication in service operation</t>
  </si>
  <si>
    <t>SO App C Kepner and Tregoe</t>
  </si>
  <si>
    <t>SO App D Ishikawa diagrams</t>
  </si>
  <si>
    <t>SO App E Detailed description of facilities management</t>
  </si>
  <si>
    <t>SO App F Physical access control</t>
  </si>
  <si>
    <t>CSI 3.10 Governance</t>
  </si>
  <si>
    <t>CSI 3.11 Frameworks, models, standards and quality systems</t>
  </si>
  <si>
    <t>CSI 4.1 The seven-step improvement process</t>
  </si>
  <si>
    <t>CSI 4.1a Step 1—Define what you should measure</t>
  </si>
  <si>
    <t>CSI 4.1b Step 2—Define what you can measure</t>
  </si>
  <si>
    <t>CSI 4.1c Step 3—Gathering data</t>
  </si>
  <si>
    <t>CSI 4.1d Step 4—Processing the data</t>
  </si>
  <si>
    <t>CSI 4.1e Step 5—Analysing the data</t>
  </si>
  <si>
    <t>CSI 4.1f Step 6—Presenting and using the information</t>
  </si>
  <si>
    <t>CSI 4.1g Step 7—Implementing corrective action</t>
  </si>
  <si>
    <t>CSI 4.1.1 Integration with the rest of the lifecycle stages and service management processes</t>
  </si>
  <si>
    <t>CSI 4.1.2 Metrics and measurement</t>
  </si>
  <si>
    <t>CSI 4.2 Service reporting</t>
  </si>
  <si>
    <t>CSI 4.3 Service measurement</t>
  </si>
  <si>
    <t>CSI 4.4 Return on investment for CSI</t>
  </si>
  <si>
    <t>CSI 4.5 Business questions for CSI</t>
  </si>
  <si>
    <t>CSI 4.6 Service level management</t>
  </si>
  <si>
    <t>CSI 5.1 Methods and techniques</t>
  </si>
  <si>
    <t>CSI 5.2 Assessments</t>
  </si>
  <si>
    <t>CSI 5.3 Benchmarking</t>
  </si>
  <si>
    <t>CSI 5.4 Measuring and reporting frameworks</t>
  </si>
  <si>
    <t>CSI 5.5 The Deming Cycle</t>
  </si>
  <si>
    <t>CSI 5.6 CSI and other service management processes</t>
  </si>
  <si>
    <t>CSI 5.6.1 Availability management</t>
  </si>
  <si>
    <t>CSI 5.6.2 Capacity management</t>
  </si>
  <si>
    <t>CSI 5.6.3 IT service continuity management</t>
  </si>
  <si>
    <t>CSI 5.6.4 Problem management</t>
  </si>
  <si>
    <t>CSI 5.6.5 Change, release and deployment management</t>
  </si>
  <si>
    <t>CSI 5.6.6 Knowledge management</t>
  </si>
  <si>
    <t>CSI 5.6.7 Summary</t>
  </si>
  <si>
    <t>CSI App A Complementary guidance</t>
  </si>
  <si>
    <t>Service Strategy</t>
  </si>
  <si>
    <t>Service Operation</t>
  </si>
  <si>
    <t>Continual Service Improvement</t>
  </si>
  <si>
    <t>SS App</t>
  </si>
  <si>
    <t>SD 1</t>
  </si>
  <si>
    <t>SS 1</t>
  </si>
  <si>
    <t>SS 2</t>
  </si>
  <si>
    <t>SS 3</t>
  </si>
  <si>
    <t>SS 4</t>
  </si>
  <si>
    <t>SS 5</t>
  </si>
  <si>
    <t>SS 6</t>
  </si>
  <si>
    <t>SS 7</t>
  </si>
  <si>
    <t>SS 8</t>
  </si>
  <si>
    <t>SS 9</t>
  </si>
  <si>
    <t>SD 2</t>
  </si>
  <si>
    <t>SD 3</t>
  </si>
  <si>
    <t>SD 4</t>
  </si>
  <si>
    <t>SD 5</t>
  </si>
  <si>
    <t xml:space="preserve"> </t>
  </si>
  <si>
    <t>SD 6</t>
  </si>
  <si>
    <t>SD 7</t>
  </si>
  <si>
    <t>SD 8</t>
  </si>
  <si>
    <t>SD 9</t>
  </si>
  <si>
    <t>SD App</t>
  </si>
  <si>
    <t>ST 2</t>
  </si>
  <si>
    <t>ST 3</t>
  </si>
  <si>
    <t>ST 4</t>
  </si>
  <si>
    <t>ST 5</t>
  </si>
  <si>
    <t>ST 6</t>
  </si>
  <si>
    <t>ST 7</t>
  </si>
  <si>
    <t>ST 8</t>
  </si>
  <si>
    <t>SO 1</t>
  </si>
  <si>
    <t>SO 2</t>
  </si>
  <si>
    <t>SO 3</t>
  </si>
  <si>
    <t>SO 4</t>
  </si>
  <si>
    <t>SO 5</t>
  </si>
  <si>
    <t>SO 6</t>
  </si>
  <si>
    <t>SO 7</t>
  </si>
  <si>
    <t>SO 8</t>
  </si>
  <si>
    <t>SO 9</t>
  </si>
  <si>
    <t>SO App</t>
  </si>
  <si>
    <t>CSI 1</t>
  </si>
  <si>
    <t>CSI 2</t>
  </si>
  <si>
    <t>CSI 3</t>
  </si>
  <si>
    <t>CSI 4</t>
  </si>
  <si>
    <t>CSI 5</t>
  </si>
  <si>
    <t>CSI 6</t>
  </si>
  <si>
    <t>CSI 8</t>
  </si>
  <si>
    <t>CSI 9</t>
  </si>
  <si>
    <t>CSI App</t>
  </si>
  <si>
    <t>Value Governance</t>
  </si>
  <si>
    <t>Portfolio management</t>
  </si>
  <si>
    <t>Investment management</t>
  </si>
  <si>
    <t>Establish informed and committed leadership</t>
  </si>
  <si>
    <t>VG1</t>
  </si>
  <si>
    <t>Define and implement processes.</t>
  </si>
  <si>
    <t>VG2</t>
  </si>
  <si>
    <t>VG3</t>
  </si>
  <si>
    <t>Define portfolio characteristics.</t>
  </si>
  <si>
    <t>VG4</t>
  </si>
  <si>
    <t>Align and integrate value management with enterprise financial planning.</t>
  </si>
  <si>
    <t>Establish effective governance monitoring.</t>
  </si>
  <si>
    <t>VG5</t>
  </si>
  <si>
    <t>VG6</t>
  </si>
  <si>
    <t>Continuously improve value management practices.</t>
  </si>
  <si>
    <t>Establish strategic direction and target investment mix.</t>
  </si>
  <si>
    <t>PM1</t>
  </si>
  <si>
    <t>PM2</t>
  </si>
  <si>
    <t>PM3</t>
  </si>
  <si>
    <t>Manage the availability of human resources.</t>
  </si>
  <si>
    <t>PM4</t>
  </si>
  <si>
    <t>PM5</t>
  </si>
  <si>
    <t>PM6</t>
  </si>
  <si>
    <t>Develop and evaluate the initial programme concept business case.</t>
  </si>
  <si>
    <t>IM1</t>
  </si>
  <si>
    <t>Understand the candidate programme and implementation options.</t>
  </si>
  <si>
    <t>IM2</t>
  </si>
  <si>
    <t>IM3</t>
  </si>
  <si>
    <t>Develop full life-cycle costs and benefits.</t>
  </si>
  <si>
    <t>IM4</t>
  </si>
  <si>
    <t>Develop the detailed candidate programme business case.</t>
  </si>
  <si>
    <t>IM5</t>
  </si>
  <si>
    <t>Launch and manage the programme.</t>
  </si>
  <si>
    <t>IM6</t>
  </si>
  <si>
    <t>IM7</t>
  </si>
  <si>
    <t>IM8</t>
  </si>
  <si>
    <t>IM9</t>
  </si>
  <si>
    <t>Monitor and report on the programme.</t>
  </si>
  <si>
    <t>IM10</t>
  </si>
  <si>
    <t>RG1</t>
  </si>
  <si>
    <t>Establish and maintain a common risk view</t>
  </si>
  <si>
    <t>Risk governance</t>
  </si>
  <si>
    <t>RG2</t>
  </si>
  <si>
    <t>Integrate with ERM</t>
  </si>
  <si>
    <t>RG3</t>
  </si>
  <si>
    <t>Make risk-aware business decisions</t>
  </si>
  <si>
    <t>RE1</t>
  </si>
  <si>
    <t>Collect data</t>
  </si>
  <si>
    <t>Risk Evaluation</t>
  </si>
  <si>
    <t>RE2</t>
  </si>
  <si>
    <t>Analyse risk</t>
  </si>
  <si>
    <t>RE3</t>
  </si>
  <si>
    <t>Maintain risk profile</t>
  </si>
  <si>
    <t>RR1</t>
  </si>
  <si>
    <t>Articulate risk</t>
  </si>
  <si>
    <t>RR2</t>
  </si>
  <si>
    <t>Manage risk</t>
  </si>
  <si>
    <t>React to events</t>
  </si>
  <si>
    <t>RR3</t>
  </si>
  <si>
    <t>SD App I Example contents of a statement of requirement (SoR) and/or AI5.3 Supplier selection invitation to tender (ITT)</t>
  </si>
  <si>
    <t>SD 4.2.5.8 Review and revise SLAs, service scope and underpinning DS1.6 Review of service level agreements and contracts agreements</t>
  </si>
  <si>
    <t>SD 4.2.5.5 Review and revise underpinning agreements and DS1.4 operating level agreements service scope</t>
  </si>
  <si>
    <t>SD 4.2.5.2 Determine, document and agree requirements for new AI2.2 Detailed design services and produce SLR</t>
  </si>
  <si>
    <t>Service economics</t>
  </si>
  <si>
    <t>ST 1</t>
  </si>
  <si>
    <t>St 9</t>
  </si>
  <si>
    <t>ST App</t>
  </si>
  <si>
    <t>CSI 7</t>
  </si>
  <si>
    <t>Challenges, critical success factors and risks</t>
  </si>
  <si>
    <t>Implementing continual service improvement</t>
  </si>
  <si>
    <t>Technology considerations</t>
  </si>
  <si>
    <t>Organising for continual service improvement</t>
  </si>
  <si>
    <t>CSI methods and techniques</t>
  </si>
  <si>
    <t>Continual service improvement processes</t>
  </si>
  <si>
    <t>CSI principles</t>
  </si>
  <si>
    <t>Service management as a practice</t>
  </si>
  <si>
    <t>Introduction</t>
  </si>
  <si>
    <t>Organising for service operation</t>
  </si>
  <si>
    <t>Common service operation activities</t>
  </si>
  <si>
    <t>Service operation processes</t>
  </si>
  <si>
    <t>Service operation principles</t>
  </si>
  <si>
    <t>Implementing service transition</t>
  </si>
  <si>
    <t>Organising for service transition</t>
  </si>
  <si>
    <t>Service transition common operation activities</t>
  </si>
  <si>
    <t>Service transition processes</t>
  </si>
  <si>
    <t>Service transition principles</t>
  </si>
  <si>
    <t>Implementing service design</t>
  </si>
  <si>
    <t>Organising for service design</t>
  </si>
  <si>
    <t>Service design technology-related activities</t>
  </si>
  <si>
    <t>Service design processes</t>
  </si>
  <si>
    <t>Service design principles</t>
  </si>
  <si>
    <t>Technology and strategy</t>
  </si>
  <si>
    <t>Strategy, tactics and operations</t>
  </si>
  <si>
    <t>Strategy and organisation</t>
  </si>
  <si>
    <t>Service strategy</t>
  </si>
  <si>
    <t>Service strategy principles</t>
  </si>
  <si>
    <t>Statistika shody počtu governance/management praktik s kontrolními cíly (shoda COBIT 5 s COBIT 4.1). V jakých doménách se jednotlivé shody nachází.</t>
  </si>
  <si>
    <t>ACO</t>
  </si>
  <si>
    <t>Statistika míry shody pro jednotlivé domény</t>
  </si>
  <si>
    <t>SD 3.7.3 Develop the service solution (development is just mentioned, no detailed coverage)</t>
  </si>
  <si>
    <t>VG</t>
  </si>
  <si>
    <t>PM</t>
  </si>
  <si>
    <t>IM</t>
  </si>
  <si>
    <t>Porovnání COBIT 5 a Val IT. V jakých doménách se jednotlivé shody nachází.</t>
  </si>
  <si>
    <t>RG</t>
  </si>
  <si>
    <t>RE</t>
  </si>
  <si>
    <t>RR</t>
  </si>
  <si>
    <t>1) Statistika shody governance/management praktik s kontrolními cíly, potažmo doménami</t>
  </si>
  <si>
    <t>2) Četnost výskytu jednotlivých hodnocení míry shody</t>
  </si>
  <si>
    <t>3) Kardinalita vztahů v rámci obou metodik</t>
  </si>
  <si>
    <r>
      <rPr>
        <b/>
        <sz val="11"/>
        <color theme="1"/>
        <rFont val="Calibri"/>
        <family val="2"/>
        <charset val="238"/>
        <scheme val="minor"/>
      </rPr>
      <t xml:space="preserve">Celkem </t>
    </r>
    <r>
      <rPr>
        <sz val="11"/>
        <color theme="1"/>
        <rFont val="Calibri"/>
        <family val="2"/>
        <charset val="238"/>
        <scheme val="minor"/>
      </rPr>
      <t>(73)</t>
    </r>
  </si>
  <si>
    <t>Val IT</t>
  </si>
  <si>
    <t>Kardinalita</t>
  </si>
  <si>
    <t>Míra shody2</t>
  </si>
  <si>
    <t>Risk IT</t>
  </si>
  <si>
    <t>Míra shody3</t>
  </si>
  <si>
    <t>ITIL v3</t>
  </si>
  <si>
    <t>SD 8.1 Business impact analysis</t>
  </si>
  <si>
    <t>6 Service delivery process</t>
  </si>
  <si>
    <t>6.1 Service level management</t>
  </si>
  <si>
    <t>6.2 Service reporting</t>
  </si>
  <si>
    <t>6.3 Service continuity and availability management</t>
  </si>
  <si>
    <t>6.4 Budgeting and accounting for IT services</t>
  </si>
  <si>
    <t>6.5 Capacity management</t>
  </si>
  <si>
    <t>6.6 Information security management</t>
  </si>
  <si>
    <t>7 Relationship processes</t>
  </si>
  <si>
    <t>8 Resolution processes</t>
  </si>
  <si>
    <t>9 Control processes</t>
  </si>
  <si>
    <t>9.1 Configuration management</t>
  </si>
  <si>
    <t>9.2 Change management</t>
  </si>
  <si>
    <t>5 Design and Transition of new or changed services</t>
  </si>
  <si>
    <t>5.1 General</t>
  </si>
  <si>
    <t>5.2 Plan new or changed Services</t>
  </si>
  <si>
    <t>5.3 Design and development of new or changed Services</t>
  </si>
  <si>
    <t>5.4 Transition of new or changed Services</t>
  </si>
  <si>
    <t>7.1 Business relationship management</t>
  </si>
  <si>
    <t>7.2 Supplier management</t>
  </si>
  <si>
    <t>8.1 Incident and service request management</t>
  </si>
  <si>
    <t>8.2 Problem management</t>
  </si>
  <si>
    <t>4 Service management system general requirements</t>
  </si>
  <si>
    <t>4.1 Management responsibility</t>
  </si>
  <si>
    <t>4.2 Governance of processes operated by other parties</t>
  </si>
  <si>
    <t>4.3 Documentation management</t>
  </si>
  <si>
    <t>4.4 Resource management</t>
  </si>
  <si>
    <t>4.5 Establish and improve the SMS</t>
  </si>
  <si>
    <t>ISO 20000</t>
  </si>
  <si>
    <t>Míra shody4</t>
  </si>
  <si>
    <t>Míra shody5</t>
  </si>
  <si>
    <t>SS</t>
  </si>
  <si>
    <t>SD</t>
  </si>
  <si>
    <t>ST</t>
  </si>
  <si>
    <t>SO</t>
  </si>
  <si>
    <t>CSI</t>
  </si>
  <si>
    <t>SS 8.3 Tools for service strategy</t>
  </si>
  <si>
    <t>Celkem</t>
  </si>
  <si>
    <t>Počet jednotlivých, vzájemně hodnocených částí metodiky</t>
  </si>
  <si>
    <t>9.3 Release and deployment management</t>
  </si>
  <si>
    <t>CELKEM (298)</t>
  </si>
  <si>
    <t>Kap. 6</t>
  </si>
  <si>
    <t>Kap. 5</t>
  </si>
  <si>
    <t>Kap. 4</t>
  </si>
  <si>
    <t>Kap .7</t>
  </si>
  <si>
    <t>Kap. 8</t>
  </si>
  <si>
    <t>Kap. 9</t>
  </si>
  <si>
    <t>Kap .5</t>
  </si>
  <si>
    <t>Kap. 7</t>
  </si>
  <si>
    <r>
      <t xml:space="preserve">Celkem </t>
    </r>
    <r>
      <rPr>
        <sz val="11"/>
        <color theme="1"/>
        <rFont val="Calibri"/>
        <family val="2"/>
        <charset val="238"/>
        <scheme val="minor"/>
      </rPr>
      <t>(60)</t>
    </r>
  </si>
  <si>
    <r>
      <t xml:space="preserve">Celkem </t>
    </r>
    <r>
      <rPr>
        <sz val="11"/>
        <color theme="1"/>
        <rFont val="Calibri"/>
        <family val="2"/>
        <charset val="238"/>
        <scheme val="minor"/>
      </rPr>
      <t>(53)</t>
    </r>
  </si>
  <si>
    <r>
      <t xml:space="preserve">Celkem </t>
    </r>
    <r>
      <rPr>
        <sz val="11"/>
        <color theme="1"/>
        <rFont val="Calibri"/>
        <family val="2"/>
        <charset val="238"/>
        <scheme val="minor"/>
      </rPr>
      <t>(911)</t>
    </r>
  </si>
  <si>
    <t>V případě, že se daný proces/management(či governance) praktika/kontrolní objektiv bude nacházet pouze v referenční metodice   a v porovnávané   nikoli, bude ve sloupci "Míra shody" označení N. A stejně tak pokud se bude daný proces/management(či governance) praktika/kontrolní objektiv nacházet pouze v porovnávané metodice a v referenční nikoli, bude v řádku "Míra shody" označení N.</t>
  </si>
  <si>
    <t>Daný proces/management(či governance) praktika/kontrolní objektiv je v porovnávané metodice pokryt větší měrou než v referenční metodice. Ve sloupci "Míra shody" bude označení A. Stejně tak pokud  bude daný proces/management(či governance) praktika/kontrolní objektiv v referenční metodice pokryt větší  měrou než v porovnávané metodice, bude v řádku "Míra shody" označení A.</t>
  </si>
  <si>
    <t>Daný proces/management(či governance) praktika/kontrolní objektiv je v porovnávané metodice pokryt do stejné míry jako v referenční metodice. Ve sloupci "Míra shody" bude označení B. Stejně tak pokud  bude daný proces/management(či governance) praktika/kontrolní objektiv v referenční metodice pokryt do stejné míry jako v porovnávané metodice, bude v řádku "Míra shody" označení B.</t>
  </si>
  <si>
    <t>Daný proces/management(či governance) praktika/kontrolní objektiv je v porovnávané metodice pokryt nižší  měrou než v referenční metodice. Ve sloupci "Míra shody" bude označení C. Stejně tak pokud  bude daný proces/management(či governance) praktika/kontrolní objektiv v referenční metodice pokryt nižší  měrou než v porovnávané metodice, bude v řádku "Míra shody" označení C.</t>
  </si>
  <si>
    <t>Příklad:</t>
  </si>
  <si>
    <t>Autor:</t>
  </si>
  <si>
    <t>Jan Dvořák</t>
  </si>
  <si>
    <t>Rok zpracování:</t>
  </si>
  <si>
    <t>Účel tohoto dokumentu:</t>
  </si>
  <si>
    <t>Návod na použití:</t>
  </si>
  <si>
    <r>
      <t>Tento dokument vznikl jako součást diplomové práce "</t>
    </r>
    <r>
      <rPr>
        <b/>
        <sz val="11"/>
        <color theme="1"/>
        <rFont val="Calibri"/>
        <family val="2"/>
        <charset val="238"/>
        <scheme val="minor"/>
      </rPr>
      <t>Porovnání a vzájemné mapování metodik a standardů v oblasti IS/ICT</t>
    </r>
    <r>
      <rPr>
        <sz val="11"/>
        <color theme="1"/>
        <rFont val="Calibri"/>
        <family val="2"/>
        <charset val="238"/>
        <scheme val="minor"/>
      </rPr>
      <t>". 
V tomto dokumentu jsou promapovány mnou vybrané metodiky, nejlepší praktiky a standardy. Cílem tohoto dokumentu je 
umožnit zájemcům porovnání mezi jednotlivými standardy a metodikami, které se týkají řízení a auditu IS/ICT a v návaznosti na tom umožnění posoudit připravenost podniku pro certifikaci některého z vybraných standardů, implementaci jiné metodiky pro řízení IT, nebo pro audit IS/ICT. Tento dokument je součástí návrhu postupu mapování firemních IT procesů, který je uveden v mojí práci zmiňované výše. 
Čtenář tohoto dokumentu má v ruce nástroj obsahující mapování mezi jednotlivými metodikami a porovnání jejich shodných částí (governance/management praktik, kapitol, procesů, kontrolních cílů) a zároveň určení míry shody mezi jednotlivými metodikami/praktikami/standardy.</t>
    </r>
  </si>
  <si>
    <t>Tento list popisuje identifikáro "míra shody".</t>
  </si>
  <si>
    <t>Popis:</t>
  </si>
  <si>
    <t>V tomto listu je vytvořeno celkové shrnutí jednotlivých mapovaných metodik/standardů/praktik vůči referenční metodice COBIT 5.</t>
  </si>
  <si>
    <t>V tomto dokumentu jsou již vyplněny všechny hodnoty v rámci prováděného mapování. Jednotlivá mapování se skrývají pod 
názvy jednotlivých listů. Zároveň jsou odlišeny barevně. Součástí mapování je také druhý list stejné barvy začínající slovem "Vysl", na kterém se nachází výsledky mapování - statistické vyhodnocení jednotlivých mapování. 
Pro hodnocení a posuzování jednotlivých mapování je vytvořen klasický filtr (pro metodiku COBIT 5) a seskupování sloupců pro ostatní mapované metodiky a standardy. Tím se dá veškerý obsah snadno filtrovat a je tak velmi dobře porovnatelný pro všechny čtenáře.
Pro detailnější  návod na  použití slouží kapitola 5.1 v mojí diplomové práci, jejíž součástí je tento dokument. Postup na využití je potom ve stejné práci v kapitole 6.</t>
  </si>
</sst>
</file>

<file path=xl/styles.xml><?xml version="1.0" encoding="utf-8"?>
<styleSheet xmlns="http://schemas.openxmlformats.org/spreadsheetml/2006/main">
  <fonts count="12">
    <font>
      <sz val="11"/>
      <color theme="1"/>
      <name val="Calibri"/>
      <family val="2"/>
      <charset val="238"/>
      <scheme val="minor"/>
    </font>
    <font>
      <b/>
      <sz val="11"/>
      <color theme="1"/>
      <name val="Calibri"/>
      <family val="2"/>
      <charset val="238"/>
      <scheme val="minor"/>
    </font>
    <font>
      <b/>
      <sz val="18"/>
      <color theme="1"/>
      <name val="Calibri"/>
      <family val="2"/>
      <charset val="238"/>
      <scheme val="minor"/>
    </font>
    <font>
      <sz val="12"/>
      <color theme="1"/>
      <name val="Calibri"/>
      <family val="2"/>
      <charset val="238"/>
      <scheme val="minor"/>
    </font>
    <font>
      <sz val="11"/>
      <color theme="0"/>
      <name val="Calibri"/>
      <family val="2"/>
      <charset val="238"/>
      <scheme val="minor"/>
    </font>
    <font>
      <sz val="9"/>
      <color indexed="81"/>
      <name val="Tahoma"/>
      <family val="2"/>
      <charset val="238"/>
    </font>
    <font>
      <b/>
      <sz val="9"/>
      <color indexed="81"/>
      <name val="Tahoma"/>
      <family val="2"/>
      <charset val="238"/>
    </font>
    <font>
      <b/>
      <sz val="20"/>
      <color theme="1"/>
      <name val="Calibri"/>
      <family val="2"/>
      <charset val="238"/>
      <scheme val="minor"/>
    </font>
    <font>
      <b/>
      <sz val="12"/>
      <name val="Calibri"/>
      <family val="2"/>
      <charset val="238"/>
      <scheme val="minor"/>
    </font>
    <font>
      <b/>
      <sz val="12"/>
      <color theme="1"/>
      <name val="Calibri"/>
      <family val="2"/>
      <charset val="238"/>
      <scheme val="minor"/>
    </font>
    <font>
      <sz val="11"/>
      <name val="ＭＳ Ｐゴシック"/>
      <family val="3"/>
      <charset val="128"/>
    </font>
    <font>
      <i/>
      <sz val="11"/>
      <color theme="1"/>
      <name val="Calibri"/>
      <family val="2"/>
      <charset val="238"/>
      <scheme val="minor"/>
    </font>
  </fonts>
  <fills count="17">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000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92D050"/>
        <bgColor indexed="64"/>
      </patternFill>
    </fill>
    <fill>
      <patternFill patternType="solid">
        <fgColor rgb="FFF6EB60"/>
        <bgColor indexed="64"/>
      </patternFill>
    </fill>
    <fill>
      <patternFill patternType="solid">
        <fgColor rgb="FFE76C57"/>
        <bgColor indexed="64"/>
      </patternFill>
    </fill>
    <fill>
      <patternFill patternType="solid">
        <fgColor rgb="FFFFC00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0" fillId="0" borderId="0">
      <alignment vertical="center"/>
    </xf>
  </cellStyleXfs>
  <cellXfs count="135">
    <xf numFmtId="0" fontId="0" fillId="0" borderId="0" xfId="0"/>
    <xf numFmtId="0" fontId="0" fillId="2" borderId="0" xfId="0" applyFill="1"/>
    <xf numFmtId="0" fontId="0" fillId="0" borderId="0" xfId="0" applyAlignment="1">
      <alignment wrapText="1"/>
    </xf>
    <xf numFmtId="0" fontId="2" fillId="0" borderId="0" xfId="0" applyFont="1" applyAlignment="1">
      <alignment horizontal="center" vertical="center"/>
    </xf>
    <xf numFmtId="0" fontId="0" fillId="0" borderId="0" xfId="0" applyFill="1"/>
    <xf numFmtId="0" fontId="4" fillId="0" borderId="0" xfId="0" applyFont="1"/>
    <xf numFmtId="0" fontId="0" fillId="0" borderId="0" xfId="0" applyAlignment="1">
      <alignment horizontal="left" wrapText="1"/>
    </xf>
    <xf numFmtId="0" fontId="0" fillId="2" borderId="0" xfId="0" applyFill="1" applyAlignment="1">
      <alignment wrapText="1"/>
    </xf>
    <xf numFmtId="0" fontId="0" fillId="3" borderId="0" xfId="0" applyFill="1"/>
    <xf numFmtId="0" fontId="0" fillId="4" borderId="0" xfId="0" applyFill="1"/>
    <xf numFmtId="0" fontId="0" fillId="4" borderId="0" xfId="0" applyFill="1" applyAlignment="1">
      <alignment wrapText="1"/>
    </xf>
    <xf numFmtId="0" fontId="0" fillId="6" borderId="0" xfId="0" applyFill="1" applyAlignment="1">
      <alignment horizontal="center"/>
    </xf>
    <xf numFmtId="0" fontId="0" fillId="5" borderId="0" xfId="0" applyFill="1" applyAlignment="1">
      <alignment horizontal="center"/>
    </xf>
    <xf numFmtId="0" fontId="0" fillId="0" borderId="0" xfId="0" applyAlignment="1">
      <alignment horizontal="center" vertical="center"/>
    </xf>
    <xf numFmtId="0" fontId="0" fillId="5" borderId="0" xfId="0" applyFill="1" applyAlignment="1">
      <alignment horizontal="center" vertical="center"/>
    </xf>
    <xf numFmtId="0" fontId="0" fillId="0" borderId="0" xfId="0" applyFill="1" applyAlignment="1">
      <alignment horizontal="center" vertical="center"/>
    </xf>
    <xf numFmtId="0" fontId="0" fillId="7" borderId="0" xfId="0" applyFill="1" applyAlignment="1">
      <alignment horizontal="left" wrapText="1"/>
    </xf>
    <xf numFmtId="0" fontId="0" fillId="7" borderId="0" xfId="0" applyFill="1"/>
    <xf numFmtId="0" fontId="0" fillId="8" borderId="0" xfId="0" applyFill="1" applyAlignment="1">
      <alignment horizontal="center"/>
    </xf>
    <xf numFmtId="0" fontId="7" fillId="0" borderId="0" xfId="0" applyFont="1"/>
    <xf numFmtId="0" fontId="8" fillId="9" borderId="0" xfId="0" applyFont="1" applyFill="1"/>
    <xf numFmtId="0" fontId="1" fillId="0" borderId="0" xfId="0" applyFont="1" applyAlignment="1">
      <alignment horizontal="left"/>
    </xf>
    <xf numFmtId="0" fontId="9" fillId="0" borderId="1" xfId="0" applyFont="1" applyBorder="1" applyAlignment="1">
      <alignment horizontal="center" vertical="center"/>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1" fillId="8" borderId="0" xfId="0" applyFont="1" applyFill="1" applyAlignment="1">
      <alignment horizontal="center"/>
    </xf>
    <xf numFmtId="0" fontId="0" fillId="8" borderId="0" xfId="0" applyFill="1" applyAlignment="1">
      <alignment horizontal="center" vertical="center"/>
    </xf>
    <xf numFmtId="0" fontId="8" fillId="0" borderId="0" xfId="0" applyFont="1" applyFill="1"/>
    <xf numFmtId="0" fontId="0" fillId="10" borderId="0" xfId="0" applyFill="1"/>
    <xf numFmtId="0" fontId="0" fillId="0" borderId="0" xfId="0" applyAlignment="1">
      <alignment horizontal="right" vertical="center"/>
    </xf>
    <xf numFmtId="0" fontId="0" fillId="11" borderId="0" xfId="0" applyFill="1"/>
    <xf numFmtId="0" fontId="0" fillId="3" borderId="0" xfId="0" applyFill="1" applyAlignment="1">
      <alignment wrapText="1"/>
    </xf>
    <xf numFmtId="0" fontId="0" fillId="5" borderId="0" xfId="0" applyFill="1"/>
    <xf numFmtId="0" fontId="0" fillId="5" borderId="0" xfId="0" applyFill="1" applyAlignment="1">
      <alignment wrapText="1"/>
    </xf>
    <xf numFmtId="0" fontId="0" fillId="11" borderId="0" xfId="0" applyFill="1" applyAlignment="1">
      <alignment wrapText="1"/>
    </xf>
    <xf numFmtId="0" fontId="0" fillId="8" borderId="0" xfId="0" applyFill="1" applyAlignment="1">
      <alignment wrapText="1"/>
    </xf>
    <xf numFmtId="0" fontId="0" fillId="2" borderId="0" xfId="0" applyFont="1" applyFill="1" applyAlignment="1">
      <alignment wrapText="1"/>
    </xf>
    <xf numFmtId="0" fontId="0" fillId="10" borderId="0" xfId="0" applyFill="1" applyAlignment="1">
      <alignment wrapText="1"/>
    </xf>
    <xf numFmtId="0" fontId="0" fillId="0" borderId="0" xfId="0" applyAlignment="1">
      <alignment horizontal="center"/>
    </xf>
    <xf numFmtId="0" fontId="0" fillId="0" borderId="0" xfId="0" applyAlignment="1">
      <alignment vertical="center" wrapText="1"/>
    </xf>
    <xf numFmtId="0" fontId="0" fillId="0" borderId="0" xfId="0" applyAlignment="1">
      <alignment vertical="center"/>
    </xf>
    <xf numFmtId="0" fontId="0" fillId="5" borderId="0" xfId="0" applyFill="1" applyAlignment="1">
      <alignment horizontal="center" vertical="center" wrapText="1"/>
    </xf>
    <xf numFmtId="0" fontId="0" fillId="0" borderId="0" xfId="0" applyAlignment="1">
      <alignment horizontal="center" vertical="center" wrapText="1"/>
    </xf>
    <xf numFmtId="0" fontId="0" fillId="10" borderId="0" xfId="0" applyFill="1" applyAlignment="1">
      <alignment horizontal="center" wrapText="1"/>
    </xf>
    <xf numFmtId="0" fontId="0" fillId="10" borderId="0" xfId="0" applyFill="1" applyAlignment="1">
      <alignment horizontal="center"/>
    </xf>
    <xf numFmtId="0" fontId="0" fillId="10" borderId="0" xfId="0" applyFill="1" applyAlignment="1">
      <alignment horizontal="center" vertical="center"/>
    </xf>
    <xf numFmtId="0" fontId="0" fillId="7" borderId="0" xfId="0" applyFill="1" applyAlignment="1">
      <alignment horizontal="center" wrapText="1"/>
    </xf>
    <xf numFmtId="0" fontId="0" fillId="7" borderId="0" xfId="0" applyFill="1" applyAlignment="1">
      <alignment horizontal="right"/>
    </xf>
    <xf numFmtId="0" fontId="0" fillId="8" borderId="0" xfId="0" applyFill="1"/>
    <xf numFmtId="0" fontId="0" fillId="12" borderId="0" xfId="0"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0" xfId="0" applyFill="1" applyAlignment="1">
      <alignment horizontal="right" wrapText="1"/>
    </xf>
    <xf numFmtId="0" fontId="0" fillId="0" borderId="0" xfId="0" applyFill="1" applyBorder="1"/>
    <xf numFmtId="0" fontId="0" fillId="8" borderId="0" xfId="0" applyFill="1" applyBorder="1" applyAlignment="1">
      <alignment horizontal="center"/>
    </xf>
    <xf numFmtId="0" fontId="0" fillId="3" borderId="0" xfId="0" applyFill="1" applyBorder="1"/>
    <xf numFmtId="0" fontId="0" fillId="3" borderId="0" xfId="0" applyFill="1" applyBorder="1" applyAlignment="1">
      <alignment horizontal="right" wrapText="1"/>
    </xf>
    <xf numFmtId="0" fontId="0" fillId="7" borderId="0" xfId="0" applyFill="1" applyBorder="1" applyAlignment="1">
      <alignment horizontal="right"/>
    </xf>
    <xf numFmtId="0" fontId="0" fillId="7" borderId="0" xfId="0" applyFill="1" applyBorder="1"/>
    <xf numFmtId="0" fontId="0" fillId="3" borderId="9" xfId="0" applyFill="1" applyBorder="1" applyAlignment="1">
      <alignment horizontal="right"/>
    </xf>
    <xf numFmtId="0" fontId="0" fillId="3" borderId="9" xfId="0" applyFill="1" applyBorder="1"/>
    <xf numFmtId="0" fontId="0" fillId="0" borderId="9" xfId="0" applyBorder="1"/>
    <xf numFmtId="0" fontId="1" fillId="0" borderId="0" xfId="0" applyFont="1"/>
    <xf numFmtId="0" fontId="1" fillId="11" borderId="0" xfId="0" applyFont="1" applyFill="1"/>
    <xf numFmtId="0" fontId="0" fillId="7" borderId="0" xfId="0" applyNumberFormat="1" applyFill="1"/>
    <xf numFmtId="0" fontId="0" fillId="10" borderId="0" xfId="0" applyFill="1" applyBorder="1"/>
    <xf numFmtId="0" fontId="0" fillId="10" borderId="2" xfId="0" applyFill="1" applyBorder="1" applyAlignment="1">
      <alignment horizontal="center"/>
    </xf>
    <xf numFmtId="0" fontId="0" fillId="10" borderId="3" xfId="0" applyFill="1" applyBorder="1" applyAlignment="1">
      <alignment horizontal="center"/>
    </xf>
    <xf numFmtId="0" fontId="0" fillId="10" borderId="4" xfId="0" applyFill="1" applyBorder="1"/>
    <xf numFmtId="0" fontId="0" fillId="7" borderId="0" xfId="0" applyFill="1"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10" borderId="6" xfId="0" applyFill="1" applyBorder="1"/>
    <xf numFmtId="0" fontId="0" fillId="0" borderId="7" xfId="0" applyBorder="1" applyAlignment="1">
      <alignment horizontal="center"/>
    </xf>
    <xf numFmtId="0" fontId="0" fillId="0" borderId="8" xfId="0" applyBorder="1" applyAlignment="1">
      <alignment horizontal="center"/>
    </xf>
    <xf numFmtId="0" fontId="0" fillId="10" borderId="10" xfId="0" applyFill="1" applyBorder="1"/>
    <xf numFmtId="0" fontId="0" fillId="0" borderId="11" xfId="0" applyBorder="1" applyAlignment="1">
      <alignment horizontal="center"/>
    </xf>
    <xf numFmtId="0" fontId="0" fillId="0" borderId="12"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1" fillId="10" borderId="0" xfId="0" applyFont="1" applyFill="1" applyBorder="1"/>
    <xf numFmtId="0" fontId="11" fillId="10" borderId="0" xfId="0" applyFont="1" applyFill="1" applyBorder="1"/>
    <xf numFmtId="0" fontId="0" fillId="10" borderId="0" xfId="0" applyFill="1" applyBorder="1" applyAlignment="1">
      <alignment horizontal="center"/>
    </xf>
    <xf numFmtId="0" fontId="0" fillId="0" borderId="0" xfId="0" applyFill="1" applyAlignment="1">
      <alignment wrapText="1"/>
    </xf>
    <xf numFmtId="0" fontId="0" fillId="12" borderId="0" xfId="0" applyFill="1" applyAlignment="1">
      <alignment horizontal="center"/>
    </xf>
    <xf numFmtId="0" fontId="0" fillId="10" borderId="0" xfId="0" applyFill="1" applyAlignment="1">
      <alignment horizontal="right"/>
    </xf>
    <xf numFmtId="0" fontId="0" fillId="10" borderId="0" xfId="0" applyFill="1" applyAlignment="1">
      <alignment horizontal="right" vertical="center"/>
    </xf>
    <xf numFmtId="0" fontId="0" fillId="12" borderId="0" xfId="0" applyNumberFormat="1" applyFill="1" applyAlignment="1">
      <alignment horizontal="center" vertical="center"/>
    </xf>
    <xf numFmtId="0" fontId="0" fillId="13" borderId="0" xfId="0" applyFill="1" applyAlignment="1">
      <alignment horizontal="center"/>
    </xf>
    <xf numFmtId="0" fontId="0" fillId="13" borderId="0" xfId="0" applyNumberFormat="1" applyFill="1" applyAlignment="1">
      <alignment horizontal="center" vertical="center"/>
    </xf>
    <xf numFmtId="0" fontId="0" fillId="14" borderId="0" xfId="0" applyFill="1" applyAlignment="1">
      <alignment horizontal="center"/>
    </xf>
    <xf numFmtId="0" fontId="0" fillId="14" borderId="0" xfId="0" applyNumberFormat="1" applyFill="1" applyAlignment="1">
      <alignment horizontal="center" vertical="center"/>
    </xf>
    <xf numFmtId="0" fontId="0" fillId="15" borderId="0" xfId="0" applyFill="1" applyAlignment="1">
      <alignment horizontal="center"/>
    </xf>
    <xf numFmtId="0" fontId="0" fillId="15" borderId="0" xfId="0" applyNumberFormat="1" applyFill="1" applyAlignment="1">
      <alignment horizontal="center" vertical="center"/>
    </xf>
    <xf numFmtId="0" fontId="0" fillId="16" borderId="0" xfId="0" applyFill="1" applyAlignment="1">
      <alignment horizontal="center"/>
    </xf>
    <xf numFmtId="0" fontId="0" fillId="16" borderId="0" xfId="0" applyFill="1" applyAlignment="1">
      <alignment horizontal="center" vertical="center"/>
    </xf>
    <xf numFmtId="0" fontId="0" fillId="7" borderId="0" xfId="0" applyFill="1" applyAlignment="1">
      <alignment horizontal="center"/>
    </xf>
    <xf numFmtId="0" fontId="1" fillId="7" borderId="0" xfId="0" applyFont="1" applyFill="1"/>
    <xf numFmtId="0" fontId="1" fillId="10" borderId="0" xfId="0" applyFont="1" applyFill="1"/>
    <xf numFmtId="0" fontId="11" fillId="10" borderId="0" xfId="0" applyFont="1" applyFill="1" applyBorder="1" applyAlignment="1">
      <alignment horizontal="center"/>
    </xf>
    <xf numFmtId="0" fontId="1" fillId="7" borderId="0" xfId="0" applyFont="1" applyFill="1" applyAlignment="1">
      <alignment horizontal="center"/>
    </xf>
    <xf numFmtId="0" fontId="0" fillId="0" borderId="11" xfId="0" applyBorder="1"/>
    <xf numFmtId="0" fontId="0" fillId="0" borderId="12" xfId="0" applyBorder="1"/>
    <xf numFmtId="0" fontId="0" fillId="10" borderId="2" xfId="0" applyFill="1" applyBorder="1"/>
    <xf numFmtId="0" fontId="0" fillId="10" borderId="3" xfId="0" applyFill="1" applyBorder="1"/>
    <xf numFmtId="0" fontId="1" fillId="0" borderId="1" xfId="0" applyFont="1" applyBorder="1"/>
    <xf numFmtId="0" fontId="0" fillId="8" borderId="0" xfId="0" applyFill="1" applyAlignment="1">
      <alignment horizontal="right" vertical="center"/>
    </xf>
    <xf numFmtId="0" fontId="0" fillId="8" borderId="0" xfId="0" applyFill="1" applyAlignment="1">
      <alignment horizontal="right"/>
    </xf>
    <xf numFmtId="0" fontId="9" fillId="0" borderId="0" xfId="0" applyFont="1" applyFill="1" applyBorder="1" applyAlignment="1">
      <alignment horizontal="center" vertical="center"/>
    </xf>
    <xf numFmtId="0" fontId="1" fillId="0" borderId="0" xfId="0" applyFont="1" applyAlignment="1">
      <alignment horizontal="right"/>
    </xf>
    <xf numFmtId="0" fontId="0" fillId="0" borderId="0" xfId="0" applyAlignment="1">
      <alignment horizontal="left" wrapText="1"/>
    </xf>
    <xf numFmtId="0" fontId="0" fillId="0" borderId="0" xfId="0" applyAlignment="1">
      <alignment horizontal="left"/>
    </xf>
    <xf numFmtId="0" fontId="1" fillId="0" borderId="0" xfId="0" applyFont="1" applyAlignment="1">
      <alignment horizontal="left"/>
    </xf>
    <xf numFmtId="0" fontId="0" fillId="0" borderId="7" xfId="0" applyBorder="1" applyAlignment="1">
      <alignment horizontal="left" wrapText="1"/>
    </xf>
    <xf numFmtId="0" fontId="0" fillId="0" borderId="8" xfId="0" applyBorder="1" applyAlignment="1">
      <alignment horizontal="left" wrapText="1"/>
    </xf>
    <xf numFmtId="0" fontId="3" fillId="0" borderId="0" xfId="0" applyFont="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0" fillId="0" borderId="0" xfId="0" applyBorder="1" applyAlignment="1">
      <alignment horizontal="left" wrapText="1"/>
    </xf>
    <xf numFmtId="0" fontId="0" fillId="0" borderId="5" xfId="0" applyBorder="1" applyAlignment="1">
      <alignment horizontal="left" wrapText="1"/>
    </xf>
    <xf numFmtId="0" fontId="0" fillId="0" borderId="0" xfId="0" applyAlignment="1">
      <alignment horizontal="center"/>
    </xf>
    <xf numFmtId="0" fontId="0" fillId="11" borderId="0" xfId="0" applyFill="1" applyBorder="1"/>
    <xf numFmtId="0" fontId="0" fillId="8" borderId="0" xfId="0" applyFill="1" applyBorder="1"/>
    <xf numFmtId="0" fontId="0" fillId="8" borderId="0" xfId="0" applyFill="1" applyBorder="1" applyAlignment="1">
      <alignment horizontal="left"/>
    </xf>
    <xf numFmtId="0" fontId="0" fillId="11" borderId="9" xfId="0" applyFill="1" applyBorder="1"/>
  </cellXfs>
  <cellStyles count="2">
    <cellStyle name="normální" xfId="0" builtinId="0"/>
    <cellStyle name="normální 2" xfId="1"/>
  </cellStyles>
  <dxfs count="21">
    <dxf>
      <numFmt numFmtId="0" formatCode="General"/>
      <fill>
        <patternFill patternType="none">
          <fgColor indexed="64"/>
          <bgColor theme="7" tint="0.59999389629810485"/>
        </patternFill>
      </fill>
      <alignment horizontal="center" vertical="center" textRotation="0" wrapText="0" indent="0" relativeIndent="255" justifyLastLine="0" shrinkToFit="0" mergeCell="0" readingOrder="0"/>
    </dxf>
    <dxf>
      <numFmt numFmtId="0" formatCode="General"/>
      <fill>
        <patternFill patternType="solid">
          <fgColor indexed="64"/>
          <bgColor rgb="FFF6EB60"/>
        </patternFill>
      </fill>
      <alignment horizontal="center" vertical="center" textRotation="0" wrapText="0" indent="0" relativeIndent="255" justifyLastLine="0" shrinkToFit="0" mergeCell="0" readingOrder="0"/>
    </dxf>
    <dxf>
      <numFmt numFmtId="0" formatCode="General"/>
      <fill>
        <patternFill patternType="solid">
          <fgColor indexed="64"/>
          <bgColor rgb="FFE76C57"/>
        </patternFill>
      </fill>
      <alignment horizontal="center" vertical="center" textRotation="0" wrapText="0" indent="0" relativeIndent="255" justifyLastLine="0" shrinkToFit="0" mergeCell="0" readingOrder="0"/>
    </dxf>
    <dxf>
      <numFmt numFmtId="0" formatCode="General"/>
      <fill>
        <patternFill patternType="solid">
          <fgColor indexed="64"/>
          <bgColor rgb="FF92D050"/>
        </patternFill>
      </fill>
      <alignment horizontal="center" vertical="center" textRotation="0" wrapText="0" indent="0" relativeIndent="255" justifyLastLine="0" shrinkToFit="0" mergeCell="0" readingOrder="0"/>
    </dxf>
    <dxf>
      <fill>
        <patternFill patternType="solid">
          <fgColor indexed="64"/>
          <bgColor rgb="FFFFC000"/>
        </patternFill>
      </fill>
      <alignment horizontal="center" vertical="center" textRotation="0" wrapText="0" indent="0" relativeIndent="255" justifyLastLine="0" shrinkToFit="0" mergeCell="0" readingOrder="0"/>
    </dxf>
    <dxf>
      <alignment horizontal="general" vertical="bottom" textRotation="0" wrapText="1" indent="0" relativeIndent="0" justifyLastLine="0" shrinkToFit="0" mergeCell="0" readingOrder="0"/>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0"/>
        <name val="Calibri"/>
        <scheme val="minor"/>
      </font>
    </dxf>
    <dxf>
      <numFmt numFmtId="0" formatCode="General"/>
      <fill>
        <patternFill patternType="solid">
          <fgColor indexed="64"/>
          <bgColor theme="6" tint="0.79998168889431442"/>
        </patternFill>
      </fill>
    </dxf>
    <dxf>
      <fill>
        <patternFill patternType="solid">
          <fgColor indexed="64"/>
          <bgColor theme="9" tint="0.59999389629810485"/>
        </patternFill>
      </fill>
      <alignment horizontal="center" vertical="center" textRotation="0" wrapText="0" indent="0" relativeIndent="255" justifyLastLine="0" shrinkToFit="0" mergeCell="0" readingOrder="0"/>
    </dxf>
    <dxf>
      <alignment horizontal="general" vertical="bottom" textRotation="0" wrapText="1" indent="0" relativeIndent="0" justifyLastLine="0" shrinkToFit="0" mergeCell="0" readingOrder="0"/>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0"/>
        <name val="Calibri"/>
        <scheme val="minor"/>
      </font>
    </dxf>
    <dxf>
      <fill>
        <patternFill patternType="solid">
          <fgColor indexed="64"/>
          <bgColor theme="9" tint="0.59999389629810485"/>
        </patternFill>
      </fill>
      <alignment horizontal="center" vertical="center" textRotation="0" wrapText="0" indent="0" relativeIndent="255" justifyLastLine="0" shrinkToFit="0" mergeCell="0" readingOrder="0"/>
    </dxf>
    <dxf>
      <alignment horizontal="general" vertical="bottom" textRotation="0" wrapText="1" indent="0" relativeIndent="0" justifyLastLine="0" shrinkToFit="0" mergeCell="0" readingOrder="0"/>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0"/>
        <name val="Calibri"/>
        <scheme val="minor"/>
      </font>
    </dxf>
    <dxf>
      <fill>
        <patternFill patternType="solid">
          <fgColor indexed="64"/>
          <bgColor theme="9" tint="0.59999389629810485"/>
        </patternFill>
      </fill>
      <alignment horizontal="center" vertical="center" textRotation="0" wrapText="0" indent="0" relativeIndent="255" justifyLastLine="0" shrinkToFit="0" mergeCell="0" readingOrder="0"/>
    </dxf>
    <dxf>
      <alignment horizontal="general" vertical="bottom" textRotation="0" wrapText="1" indent="0" relativeIndent="0" justifyLastLine="0" shrinkToFit="0" mergeCell="0" readingOrder="0"/>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0"/>
        <name val="Calibri"/>
        <scheme val="minor"/>
      </font>
    </dxf>
  </dxfs>
  <tableStyles count="0" defaultTableStyle="TableStyleMedium9" defaultPivotStyle="PivotStyleLight16"/>
  <colors>
    <mruColors>
      <color rgb="FF9A0000"/>
      <color rgb="FF934BC9"/>
      <color rgb="FFE76C57"/>
      <color rgb="FFF6EB60"/>
      <color rgb="FFC3B12D"/>
      <color rgb="FFA2B018"/>
      <color rgb="FFD8E74B"/>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cs-CZ"/>
  <c:chart>
    <c:plotArea>
      <c:layout/>
      <c:barChart>
        <c:barDir val="col"/>
        <c:grouping val="clustered"/>
        <c:ser>
          <c:idx val="0"/>
          <c:order val="0"/>
          <c:tx>
            <c:v>COBIT 5</c:v>
          </c:tx>
          <c:dLbls>
            <c:showVal val="1"/>
          </c:dLbls>
          <c:cat>
            <c:strRef>
              <c:f>Vysl_COBIT5vsCOBIT4.1!$B$54:$D$54</c:f>
              <c:strCache>
                <c:ptCount val="3"/>
                <c:pt idx="0">
                  <c:v>Domény</c:v>
                </c:pt>
                <c:pt idx="1">
                  <c:v>Procesů</c:v>
                </c:pt>
                <c:pt idx="2">
                  <c:v>Gov./man. Praktiky; Kontrolní cíle</c:v>
                </c:pt>
              </c:strCache>
            </c:strRef>
          </c:cat>
          <c:val>
            <c:numRef>
              <c:f>Vysl_COBIT5vsCOBIT4.1!$B$55:$D$55</c:f>
              <c:numCache>
                <c:formatCode>General</c:formatCode>
                <c:ptCount val="3"/>
                <c:pt idx="0">
                  <c:v>5</c:v>
                </c:pt>
                <c:pt idx="1">
                  <c:v>37</c:v>
                </c:pt>
                <c:pt idx="2">
                  <c:v>210</c:v>
                </c:pt>
              </c:numCache>
            </c:numRef>
          </c:val>
        </c:ser>
        <c:ser>
          <c:idx val="1"/>
          <c:order val="1"/>
          <c:tx>
            <c:v>COBIT 4.1</c:v>
          </c:tx>
          <c:dLbls>
            <c:showVal val="1"/>
          </c:dLbls>
          <c:cat>
            <c:strRef>
              <c:f>Vysl_COBIT5vsCOBIT4.1!$B$54:$D$54</c:f>
              <c:strCache>
                <c:ptCount val="3"/>
                <c:pt idx="0">
                  <c:v>Domény</c:v>
                </c:pt>
                <c:pt idx="1">
                  <c:v>Procesů</c:v>
                </c:pt>
                <c:pt idx="2">
                  <c:v>Gov./man. Praktiky; Kontrolní cíle</c:v>
                </c:pt>
              </c:strCache>
            </c:strRef>
          </c:cat>
          <c:val>
            <c:numRef>
              <c:f>Vysl_COBIT5vsCOBIT4.1!$B$56:$D$56</c:f>
              <c:numCache>
                <c:formatCode>General</c:formatCode>
                <c:ptCount val="3"/>
                <c:pt idx="0">
                  <c:v>4</c:v>
                </c:pt>
                <c:pt idx="1">
                  <c:v>34</c:v>
                </c:pt>
                <c:pt idx="2">
                  <c:v>210</c:v>
                </c:pt>
              </c:numCache>
            </c:numRef>
          </c:val>
        </c:ser>
        <c:dLbls>
          <c:showVal val="1"/>
        </c:dLbls>
        <c:axId val="73675136"/>
        <c:axId val="73676672"/>
      </c:barChart>
      <c:catAx>
        <c:axId val="73675136"/>
        <c:scaling>
          <c:orientation val="minMax"/>
        </c:scaling>
        <c:axPos val="b"/>
        <c:tickLblPos val="nextTo"/>
        <c:crossAx val="73676672"/>
        <c:crosses val="autoZero"/>
        <c:auto val="1"/>
        <c:lblAlgn val="ctr"/>
        <c:lblOffset val="100"/>
      </c:catAx>
      <c:valAx>
        <c:axId val="73676672"/>
        <c:scaling>
          <c:orientation val="minMax"/>
        </c:scaling>
        <c:axPos val="l"/>
        <c:numFmt formatCode="General" sourceLinked="1"/>
        <c:tickLblPos val="nextTo"/>
        <c:crossAx val="73675136"/>
        <c:crosses val="autoZero"/>
        <c:crossBetween val="between"/>
      </c:valAx>
    </c:plotArea>
    <c:legend>
      <c:legendPos val="r"/>
      <c:layout/>
    </c:legend>
    <c:plotVisOnly val="1"/>
  </c:chart>
  <c:printSettings>
    <c:headerFooter/>
    <c:pageMargins b="0.78740157499999996" l="0.70000000000000062" r="0.70000000000000062" t="0.7874015749999999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cs-CZ"/>
  <c:chart>
    <c:plotArea>
      <c:layout/>
      <c:radarChart>
        <c:radarStyle val="marker"/>
        <c:ser>
          <c:idx val="0"/>
          <c:order val="0"/>
          <c:tx>
            <c:v>A</c:v>
          </c:tx>
          <c:spPr>
            <a:ln w="19050">
              <a:solidFill>
                <a:srgbClr val="00B0F0"/>
              </a:solidFill>
            </a:ln>
          </c:spPr>
          <c:marker>
            <c:symbol val="none"/>
          </c:marker>
          <c:cat>
            <c:strLit>
              <c:ptCount val="5"/>
              <c:pt idx="0">
                <c:v>PO</c:v>
              </c:pt>
              <c:pt idx="1">
                <c:v>AI</c:v>
              </c:pt>
              <c:pt idx="2">
                <c:v>DS</c:v>
              </c:pt>
              <c:pt idx="3">
                <c:v>ME</c:v>
              </c:pt>
              <c:pt idx="4">
                <c:v>ACO</c:v>
              </c:pt>
            </c:strLit>
          </c:cat>
          <c:val>
            <c:numRef>
              <c:f>Vysl_COBIT5vsCOBIT4.1!$B$188:$B$192</c:f>
              <c:numCache>
                <c:formatCode>General</c:formatCode>
                <c:ptCount val="5"/>
                <c:pt idx="0">
                  <c:v>34</c:v>
                </c:pt>
                <c:pt idx="1">
                  <c:v>17</c:v>
                </c:pt>
                <c:pt idx="2">
                  <c:v>9</c:v>
                </c:pt>
                <c:pt idx="3">
                  <c:v>13</c:v>
                </c:pt>
                <c:pt idx="4">
                  <c:v>0</c:v>
                </c:pt>
              </c:numCache>
            </c:numRef>
          </c:val>
        </c:ser>
        <c:ser>
          <c:idx val="1"/>
          <c:order val="1"/>
          <c:tx>
            <c:v>B</c:v>
          </c:tx>
          <c:spPr>
            <a:ln w="19050">
              <a:solidFill>
                <a:srgbClr val="FFC000"/>
              </a:solidFill>
            </a:ln>
          </c:spPr>
          <c:marker>
            <c:symbol val="none"/>
          </c:marker>
          <c:cat>
            <c:strLit>
              <c:ptCount val="5"/>
              <c:pt idx="0">
                <c:v>PO</c:v>
              </c:pt>
              <c:pt idx="1">
                <c:v>AI</c:v>
              </c:pt>
              <c:pt idx="2">
                <c:v>DS</c:v>
              </c:pt>
              <c:pt idx="3">
                <c:v>ME</c:v>
              </c:pt>
              <c:pt idx="4">
                <c:v>ACO</c:v>
              </c:pt>
            </c:strLit>
          </c:cat>
          <c:val>
            <c:numRef>
              <c:f>Vysl_COBIT5vsCOBIT4.1!$C$188:$C$192</c:f>
              <c:numCache>
                <c:formatCode>General</c:formatCode>
                <c:ptCount val="5"/>
                <c:pt idx="0">
                  <c:v>49</c:v>
                </c:pt>
                <c:pt idx="1">
                  <c:v>30</c:v>
                </c:pt>
                <c:pt idx="2">
                  <c:v>60</c:v>
                </c:pt>
                <c:pt idx="3">
                  <c:v>15</c:v>
                </c:pt>
                <c:pt idx="4">
                  <c:v>6</c:v>
                </c:pt>
              </c:numCache>
            </c:numRef>
          </c:val>
        </c:ser>
        <c:ser>
          <c:idx val="2"/>
          <c:order val="2"/>
          <c:tx>
            <c:v>C</c:v>
          </c:tx>
          <c:spPr>
            <a:ln w="19050">
              <a:solidFill>
                <a:srgbClr val="00B050"/>
              </a:solidFill>
            </a:ln>
          </c:spPr>
          <c:marker>
            <c:symbol val="none"/>
          </c:marker>
          <c:cat>
            <c:strLit>
              <c:ptCount val="5"/>
              <c:pt idx="0">
                <c:v>PO</c:v>
              </c:pt>
              <c:pt idx="1">
                <c:v>AI</c:v>
              </c:pt>
              <c:pt idx="2">
                <c:v>DS</c:v>
              </c:pt>
              <c:pt idx="3">
                <c:v>ME</c:v>
              </c:pt>
              <c:pt idx="4">
                <c:v>ACO</c:v>
              </c:pt>
            </c:strLit>
          </c:cat>
          <c:val>
            <c:numRef>
              <c:f>Vysl_COBIT5vsCOBIT4.1!$D$188:$D$192</c:f>
              <c:numCache>
                <c:formatCode>General</c:formatCode>
                <c:ptCount val="5"/>
                <c:pt idx="0">
                  <c:v>0</c:v>
                </c:pt>
                <c:pt idx="1">
                  <c:v>0</c:v>
                </c:pt>
                <c:pt idx="2">
                  <c:v>14</c:v>
                </c:pt>
                <c:pt idx="3">
                  <c:v>0</c:v>
                </c:pt>
                <c:pt idx="4">
                  <c:v>0</c:v>
                </c:pt>
              </c:numCache>
            </c:numRef>
          </c:val>
        </c:ser>
        <c:ser>
          <c:idx val="3"/>
          <c:order val="3"/>
          <c:tx>
            <c:v>N</c:v>
          </c:tx>
          <c:spPr>
            <a:ln w="19050">
              <a:solidFill>
                <a:srgbClr val="FF0000"/>
              </a:solidFill>
            </a:ln>
          </c:spPr>
          <c:marker>
            <c:symbol val="none"/>
          </c:marker>
          <c:cat>
            <c:strLit>
              <c:ptCount val="5"/>
              <c:pt idx="0">
                <c:v>PO</c:v>
              </c:pt>
              <c:pt idx="1">
                <c:v>AI</c:v>
              </c:pt>
              <c:pt idx="2">
                <c:v>DS</c:v>
              </c:pt>
              <c:pt idx="3">
                <c:v>ME</c:v>
              </c:pt>
              <c:pt idx="4">
                <c:v>ACO</c:v>
              </c:pt>
            </c:strLit>
          </c:cat>
          <c:val>
            <c:numRef>
              <c:f>Vysl_COBIT5vsCOBIT4.1!$E$188:$E$192</c:f>
              <c:numCache>
                <c:formatCode>General</c:formatCode>
                <c:ptCount val="5"/>
                <c:pt idx="0">
                  <c:v>1</c:v>
                </c:pt>
                <c:pt idx="1">
                  <c:v>0</c:v>
                </c:pt>
                <c:pt idx="2">
                  <c:v>1</c:v>
                </c:pt>
                <c:pt idx="3">
                  <c:v>1</c:v>
                </c:pt>
                <c:pt idx="4">
                  <c:v>0</c:v>
                </c:pt>
              </c:numCache>
            </c:numRef>
          </c:val>
        </c:ser>
        <c:axId val="89328256"/>
        <c:axId val="89334144"/>
      </c:radarChart>
      <c:catAx>
        <c:axId val="89328256"/>
        <c:scaling>
          <c:orientation val="minMax"/>
        </c:scaling>
        <c:axPos val="b"/>
        <c:majorGridlines/>
        <c:tickLblPos val="nextTo"/>
        <c:crossAx val="89334144"/>
        <c:crosses val="autoZero"/>
        <c:auto val="1"/>
        <c:lblAlgn val="ctr"/>
        <c:lblOffset val="100"/>
      </c:catAx>
      <c:valAx>
        <c:axId val="89334144"/>
        <c:scaling>
          <c:orientation val="minMax"/>
        </c:scaling>
        <c:axPos val="l"/>
        <c:majorGridlines/>
        <c:numFmt formatCode="General" sourceLinked="1"/>
        <c:majorTickMark val="cross"/>
        <c:tickLblPos val="nextTo"/>
        <c:crossAx val="89328256"/>
        <c:crosses val="autoZero"/>
        <c:crossBetween val="between"/>
      </c:valAx>
    </c:plotArea>
    <c:legend>
      <c:legendPos val="r"/>
      <c:layout/>
      <c:spPr>
        <a:ln>
          <a:noFill/>
        </a:ln>
      </c:spPr>
    </c:legend>
    <c:plotVisOnly val="1"/>
  </c:chart>
  <c:printSettings>
    <c:headerFooter/>
    <c:pageMargins b="0.78740157499999996" l="0.70000000000000062" r="0.70000000000000062" t="0.7874015749999999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cs-CZ"/>
  <c:chart>
    <c:plotArea>
      <c:layout/>
      <c:radarChart>
        <c:radarStyle val="marker"/>
        <c:ser>
          <c:idx val="0"/>
          <c:order val="0"/>
          <c:tx>
            <c:v>1</c:v>
          </c:tx>
          <c:spPr>
            <a:ln w="19050">
              <a:solidFill>
                <a:srgbClr val="934BC9"/>
              </a:solidFill>
            </a:ln>
          </c:spPr>
          <c:marker>
            <c:symbol val="none"/>
          </c:marker>
          <c:cat>
            <c:strLit>
              <c:ptCount val="5"/>
              <c:pt idx="0">
                <c:v>EDM</c:v>
              </c:pt>
              <c:pt idx="1">
                <c:v>APO</c:v>
              </c:pt>
              <c:pt idx="2">
                <c:v>BAI</c:v>
              </c:pt>
              <c:pt idx="3">
                <c:v>DSS</c:v>
              </c:pt>
              <c:pt idx="4">
                <c:v>MEA</c:v>
              </c:pt>
            </c:strLit>
          </c:cat>
          <c:val>
            <c:numRef>
              <c:f>Vysl_COBIT5vsCOBIT4.1!$B$215:$B$219</c:f>
              <c:numCache>
                <c:formatCode>General</c:formatCode>
                <c:ptCount val="5"/>
                <c:pt idx="0">
                  <c:v>8</c:v>
                </c:pt>
                <c:pt idx="1">
                  <c:v>27</c:v>
                </c:pt>
                <c:pt idx="2">
                  <c:v>26</c:v>
                </c:pt>
                <c:pt idx="3">
                  <c:v>18</c:v>
                </c:pt>
                <c:pt idx="4">
                  <c:v>9</c:v>
                </c:pt>
              </c:numCache>
            </c:numRef>
          </c:val>
        </c:ser>
        <c:ser>
          <c:idx val="1"/>
          <c:order val="1"/>
          <c:tx>
            <c:v>2</c:v>
          </c:tx>
          <c:spPr>
            <a:ln w="19050">
              <a:solidFill>
                <a:srgbClr val="A2B018"/>
              </a:solidFill>
            </a:ln>
          </c:spPr>
          <c:marker>
            <c:symbol val="none"/>
          </c:marker>
          <c:cat>
            <c:strLit>
              <c:ptCount val="5"/>
              <c:pt idx="0">
                <c:v>EDM</c:v>
              </c:pt>
              <c:pt idx="1">
                <c:v>APO</c:v>
              </c:pt>
              <c:pt idx="2">
                <c:v>BAI</c:v>
              </c:pt>
              <c:pt idx="3">
                <c:v>DSS</c:v>
              </c:pt>
              <c:pt idx="4">
                <c:v>MEA</c:v>
              </c:pt>
            </c:strLit>
          </c:cat>
          <c:val>
            <c:numRef>
              <c:f>Vysl_COBIT5vsCOBIT4.1!$C$215:$C$219</c:f>
              <c:numCache>
                <c:formatCode>General</c:formatCode>
                <c:ptCount val="5"/>
                <c:pt idx="0">
                  <c:v>2</c:v>
                </c:pt>
                <c:pt idx="1">
                  <c:v>16</c:v>
                </c:pt>
                <c:pt idx="2">
                  <c:v>13</c:v>
                </c:pt>
                <c:pt idx="3">
                  <c:v>12</c:v>
                </c:pt>
                <c:pt idx="4">
                  <c:v>7</c:v>
                </c:pt>
              </c:numCache>
            </c:numRef>
          </c:val>
        </c:ser>
        <c:ser>
          <c:idx val="2"/>
          <c:order val="2"/>
          <c:tx>
            <c:v>3</c:v>
          </c:tx>
          <c:spPr>
            <a:ln w="19050">
              <a:solidFill>
                <a:schemeClr val="accent2">
                  <a:lumMod val="75000"/>
                </a:schemeClr>
              </a:solidFill>
            </a:ln>
          </c:spPr>
          <c:marker>
            <c:symbol val="none"/>
          </c:marker>
          <c:cat>
            <c:strLit>
              <c:ptCount val="5"/>
              <c:pt idx="0">
                <c:v>EDM</c:v>
              </c:pt>
              <c:pt idx="1">
                <c:v>APO</c:v>
              </c:pt>
              <c:pt idx="2">
                <c:v>BAI</c:v>
              </c:pt>
              <c:pt idx="3">
                <c:v>DSS</c:v>
              </c:pt>
              <c:pt idx="4">
                <c:v>MEA</c:v>
              </c:pt>
            </c:strLit>
          </c:cat>
          <c:val>
            <c:numRef>
              <c:f>Vysl_COBIT5vsCOBIT4.1!$D$215:$D$219</c:f>
              <c:numCache>
                <c:formatCode>General</c:formatCode>
                <c:ptCount val="5"/>
                <c:pt idx="0">
                  <c:v>0</c:v>
                </c:pt>
                <c:pt idx="1">
                  <c:v>5</c:v>
                </c:pt>
                <c:pt idx="2">
                  <c:v>9</c:v>
                </c:pt>
                <c:pt idx="3">
                  <c:v>1</c:v>
                </c:pt>
                <c:pt idx="4">
                  <c:v>1</c:v>
                </c:pt>
              </c:numCache>
            </c:numRef>
          </c:val>
        </c:ser>
        <c:ser>
          <c:idx val="3"/>
          <c:order val="3"/>
          <c:tx>
            <c:v>4</c:v>
          </c:tx>
          <c:spPr>
            <a:ln w="19050">
              <a:solidFill>
                <a:srgbClr val="00B0F0"/>
              </a:solidFill>
            </a:ln>
          </c:spPr>
          <c:marker>
            <c:symbol val="none"/>
          </c:marker>
          <c:cat>
            <c:strLit>
              <c:ptCount val="5"/>
              <c:pt idx="0">
                <c:v>EDM</c:v>
              </c:pt>
              <c:pt idx="1">
                <c:v>APO</c:v>
              </c:pt>
              <c:pt idx="2">
                <c:v>BAI</c:v>
              </c:pt>
              <c:pt idx="3">
                <c:v>DSS</c:v>
              </c:pt>
              <c:pt idx="4">
                <c:v>MEA</c:v>
              </c:pt>
            </c:strLit>
          </c:cat>
          <c:val>
            <c:numRef>
              <c:f>Vysl_COBIT5vsCOBIT4.1!$E$215:$E$219</c:f>
              <c:numCache>
                <c:formatCode>General</c:formatCode>
                <c:ptCount val="5"/>
                <c:pt idx="0">
                  <c:v>0</c:v>
                </c:pt>
                <c:pt idx="1">
                  <c:v>3</c:v>
                </c:pt>
                <c:pt idx="2">
                  <c:v>1</c:v>
                </c:pt>
                <c:pt idx="3">
                  <c:v>2</c:v>
                </c:pt>
                <c:pt idx="4">
                  <c:v>0</c:v>
                </c:pt>
              </c:numCache>
            </c:numRef>
          </c:val>
        </c:ser>
        <c:ser>
          <c:idx val="4"/>
          <c:order val="4"/>
          <c:tx>
            <c:v>5</c:v>
          </c:tx>
          <c:spPr>
            <a:ln w="19050">
              <a:solidFill>
                <a:srgbClr val="FF0000"/>
              </a:solidFill>
            </a:ln>
          </c:spPr>
          <c:marker>
            <c:symbol val="none"/>
          </c:marker>
          <c:cat>
            <c:strLit>
              <c:ptCount val="5"/>
              <c:pt idx="0">
                <c:v>EDM</c:v>
              </c:pt>
              <c:pt idx="1">
                <c:v>APO</c:v>
              </c:pt>
              <c:pt idx="2">
                <c:v>BAI</c:v>
              </c:pt>
              <c:pt idx="3">
                <c:v>DSS</c:v>
              </c:pt>
              <c:pt idx="4">
                <c:v>MEA</c:v>
              </c:pt>
            </c:strLit>
          </c:cat>
          <c:val>
            <c:numRef>
              <c:f>Vysl_COBIT5vsCOBIT4.1!$F$215:$F$219</c:f>
              <c:numCache>
                <c:formatCode>General</c:formatCode>
                <c:ptCount val="5"/>
                <c:pt idx="0">
                  <c:v>0</c:v>
                </c:pt>
                <c:pt idx="1">
                  <c:v>3</c:v>
                </c:pt>
                <c:pt idx="2">
                  <c:v>1</c:v>
                </c:pt>
                <c:pt idx="3">
                  <c:v>1</c:v>
                </c:pt>
                <c:pt idx="4">
                  <c:v>0</c:v>
                </c:pt>
              </c:numCache>
            </c:numRef>
          </c:val>
        </c:ser>
        <c:ser>
          <c:idx val="5"/>
          <c:order val="5"/>
          <c:tx>
            <c:v>6</c:v>
          </c:tx>
          <c:spPr>
            <a:ln w="19050">
              <a:solidFill>
                <a:srgbClr val="00B050"/>
              </a:solidFill>
            </a:ln>
          </c:spPr>
          <c:marker>
            <c:symbol val="none"/>
          </c:marker>
          <c:cat>
            <c:strLit>
              <c:ptCount val="5"/>
              <c:pt idx="0">
                <c:v>EDM</c:v>
              </c:pt>
              <c:pt idx="1">
                <c:v>APO</c:v>
              </c:pt>
              <c:pt idx="2">
                <c:v>BAI</c:v>
              </c:pt>
              <c:pt idx="3">
                <c:v>DSS</c:v>
              </c:pt>
              <c:pt idx="4">
                <c:v>MEA</c:v>
              </c:pt>
            </c:strLit>
          </c:cat>
          <c:val>
            <c:numRef>
              <c:f>Vysl_COBIT5vsCOBIT4.1!$G$215:$G$219</c:f>
              <c:numCache>
                <c:formatCode>General</c:formatCode>
                <c:ptCount val="5"/>
                <c:pt idx="0">
                  <c:v>0</c:v>
                </c:pt>
                <c:pt idx="1">
                  <c:v>1</c:v>
                </c:pt>
                <c:pt idx="2">
                  <c:v>0</c:v>
                </c:pt>
                <c:pt idx="3">
                  <c:v>0</c:v>
                </c:pt>
                <c:pt idx="4">
                  <c:v>0</c:v>
                </c:pt>
              </c:numCache>
            </c:numRef>
          </c:val>
        </c:ser>
        <c:ser>
          <c:idx val="6"/>
          <c:order val="6"/>
          <c:tx>
            <c:v>7</c:v>
          </c:tx>
          <c:spPr>
            <a:ln w="19050">
              <a:solidFill>
                <a:srgbClr val="FFC000"/>
              </a:solidFill>
            </a:ln>
          </c:spPr>
          <c:marker>
            <c:symbol val="none"/>
          </c:marker>
          <c:cat>
            <c:strLit>
              <c:ptCount val="5"/>
              <c:pt idx="0">
                <c:v>EDM</c:v>
              </c:pt>
              <c:pt idx="1">
                <c:v>APO</c:v>
              </c:pt>
              <c:pt idx="2">
                <c:v>BAI</c:v>
              </c:pt>
              <c:pt idx="3">
                <c:v>DSS</c:v>
              </c:pt>
              <c:pt idx="4">
                <c:v>MEA</c:v>
              </c:pt>
            </c:strLit>
          </c:cat>
          <c:val>
            <c:numRef>
              <c:f>Vysl_COBIT5vsCOBIT4.1!$H$215:$H$219</c:f>
              <c:numCache>
                <c:formatCode>General</c:formatCode>
                <c:ptCount val="5"/>
                <c:pt idx="0">
                  <c:v>0</c:v>
                </c:pt>
                <c:pt idx="1">
                  <c:v>0</c:v>
                </c:pt>
                <c:pt idx="2">
                  <c:v>0</c:v>
                </c:pt>
                <c:pt idx="3">
                  <c:v>1</c:v>
                </c:pt>
                <c:pt idx="4">
                  <c:v>0</c:v>
                </c:pt>
              </c:numCache>
            </c:numRef>
          </c:val>
        </c:ser>
        <c:axId val="89407872"/>
        <c:axId val="89409408"/>
      </c:radarChart>
      <c:catAx>
        <c:axId val="89407872"/>
        <c:scaling>
          <c:orientation val="minMax"/>
        </c:scaling>
        <c:axPos val="b"/>
        <c:majorGridlines/>
        <c:tickLblPos val="nextTo"/>
        <c:crossAx val="89409408"/>
        <c:crosses val="autoZero"/>
        <c:auto val="1"/>
        <c:lblAlgn val="ctr"/>
        <c:lblOffset val="100"/>
      </c:catAx>
      <c:valAx>
        <c:axId val="89409408"/>
        <c:scaling>
          <c:orientation val="minMax"/>
        </c:scaling>
        <c:axPos val="l"/>
        <c:majorGridlines/>
        <c:numFmt formatCode="General" sourceLinked="1"/>
        <c:majorTickMark val="cross"/>
        <c:tickLblPos val="nextTo"/>
        <c:crossAx val="89407872"/>
        <c:crosses val="autoZero"/>
        <c:crossBetween val="between"/>
      </c:valAx>
    </c:plotArea>
    <c:legend>
      <c:legendPos val="r"/>
      <c:layout/>
    </c:legend>
    <c:plotVisOnly val="1"/>
  </c:chart>
  <c:printSettings>
    <c:headerFooter/>
    <c:pageMargins b="0.78740157499999996" l="0.70000000000000062" r="0.70000000000000062" t="0.78740157499999996"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cs-CZ"/>
  <c:chart>
    <c:plotArea>
      <c:layout/>
      <c:radarChart>
        <c:radarStyle val="marker"/>
        <c:ser>
          <c:idx val="0"/>
          <c:order val="0"/>
          <c:tx>
            <c:v>1</c:v>
          </c:tx>
          <c:spPr>
            <a:ln w="19050">
              <a:solidFill>
                <a:srgbClr val="934BC9"/>
              </a:solidFill>
            </a:ln>
          </c:spPr>
          <c:marker>
            <c:symbol val="none"/>
          </c:marker>
          <c:cat>
            <c:strLit>
              <c:ptCount val="5"/>
              <c:pt idx="0">
                <c:v>PO</c:v>
              </c:pt>
              <c:pt idx="1">
                <c:v>AI</c:v>
              </c:pt>
              <c:pt idx="2">
                <c:v>DS</c:v>
              </c:pt>
              <c:pt idx="3">
                <c:v>ME</c:v>
              </c:pt>
              <c:pt idx="4">
                <c:v>ACO</c:v>
              </c:pt>
            </c:strLit>
          </c:cat>
          <c:val>
            <c:numRef>
              <c:f>Vysl_COBIT5vsCOBIT4.1!$B$243:$B$247</c:f>
              <c:numCache>
                <c:formatCode>General</c:formatCode>
                <c:ptCount val="5"/>
                <c:pt idx="0">
                  <c:v>54</c:v>
                </c:pt>
                <c:pt idx="1">
                  <c:v>29</c:v>
                </c:pt>
                <c:pt idx="2">
                  <c:v>56</c:v>
                </c:pt>
                <c:pt idx="3">
                  <c:v>19</c:v>
                </c:pt>
                <c:pt idx="4">
                  <c:v>5</c:v>
                </c:pt>
              </c:numCache>
            </c:numRef>
          </c:val>
        </c:ser>
        <c:ser>
          <c:idx val="1"/>
          <c:order val="1"/>
          <c:tx>
            <c:v>2</c:v>
          </c:tx>
          <c:spPr>
            <a:ln w="19050">
              <a:solidFill>
                <a:srgbClr val="C3B12D"/>
              </a:solidFill>
            </a:ln>
          </c:spPr>
          <c:marker>
            <c:symbol val="none"/>
          </c:marker>
          <c:cat>
            <c:strLit>
              <c:ptCount val="5"/>
              <c:pt idx="0">
                <c:v>PO</c:v>
              </c:pt>
              <c:pt idx="1">
                <c:v>AI</c:v>
              </c:pt>
              <c:pt idx="2">
                <c:v>DS</c:v>
              </c:pt>
              <c:pt idx="3">
                <c:v>ME</c:v>
              </c:pt>
              <c:pt idx="4">
                <c:v>ACO</c:v>
              </c:pt>
            </c:strLit>
          </c:cat>
          <c:val>
            <c:numRef>
              <c:f>Vysl_COBIT5vsCOBIT4.1!$C$243:$C$247</c:f>
              <c:numCache>
                <c:formatCode>General</c:formatCode>
                <c:ptCount val="5"/>
                <c:pt idx="0">
                  <c:v>16</c:v>
                </c:pt>
                <c:pt idx="1">
                  <c:v>6</c:v>
                </c:pt>
                <c:pt idx="2">
                  <c:v>7</c:v>
                </c:pt>
                <c:pt idx="3">
                  <c:v>2</c:v>
                </c:pt>
                <c:pt idx="4">
                  <c:v>0</c:v>
                </c:pt>
              </c:numCache>
            </c:numRef>
          </c:val>
        </c:ser>
        <c:ser>
          <c:idx val="2"/>
          <c:order val="2"/>
          <c:tx>
            <c:v>3</c:v>
          </c:tx>
          <c:spPr>
            <a:ln w="19050">
              <a:solidFill>
                <a:srgbClr val="9A0000"/>
              </a:solidFill>
            </a:ln>
          </c:spPr>
          <c:marker>
            <c:symbol val="none"/>
          </c:marker>
          <c:cat>
            <c:strLit>
              <c:ptCount val="5"/>
              <c:pt idx="0">
                <c:v>PO</c:v>
              </c:pt>
              <c:pt idx="1">
                <c:v>AI</c:v>
              </c:pt>
              <c:pt idx="2">
                <c:v>DS</c:v>
              </c:pt>
              <c:pt idx="3">
                <c:v>ME</c:v>
              </c:pt>
              <c:pt idx="4">
                <c:v>ACO</c:v>
              </c:pt>
            </c:strLit>
          </c:cat>
          <c:val>
            <c:numRef>
              <c:f>Vysl_COBIT5vsCOBIT4.1!$D$243:$D$247</c:f>
              <c:numCache>
                <c:formatCode>General</c:formatCode>
                <c:ptCount val="5"/>
                <c:pt idx="0">
                  <c:v>2</c:v>
                </c:pt>
                <c:pt idx="1">
                  <c:v>0</c:v>
                </c:pt>
                <c:pt idx="2">
                  <c:v>5</c:v>
                </c:pt>
                <c:pt idx="3">
                  <c:v>1</c:v>
                </c:pt>
                <c:pt idx="4">
                  <c:v>0</c:v>
                </c:pt>
              </c:numCache>
            </c:numRef>
          </c:val>
        </c:ser>
        <c:ser>
          <c:idx val="3"/>
          <c:order val="3"/>
          <c:tx>
            <c:v>4</c:v>
          </c:tx>
          <c:spPr>
            <a:ln w="19050">
              <a:solidFill>
                <a:srgbClr val="00B0F0"/>
              </a:solidFill>
            </a:ln>
          </c:spPr>
          <c:marker>
            <c:symbol val="none"/>
          </c:marker>
          <c:cat>
            <c:strLit>
              <c:ptCount val="5"/>
              <c:pt idx="0">
                <c:v>PO</c:v>
              </c:pt>
              <c:pt idx="1">
                <c:v>AI</c:v>
              </c:pt>
              <c:pt idx="2">
                <c:v>DS</c:v>
              </c:pt>
              <c:pt idx="3">
                <c:v>ME</c:v>
              </c:pt>
              <c:pt idx="4">
                <c:v>ACO</c:v>
              </c:pt>
            </c:strLit>
          </c:cat>
          <c:val>
            <c:numRef>
              <c:f>Vysl_COBIT5vsCOBIT4.1!$E$243:$E$247</c:f>
              <c:numCache>
                <c:formatCode>General</c:formatCode>
                <c:ptCount val="5"/>
                <c:pt idx="0">
                  <c:v>0</c:v>
                </c:pt>
                <c:pt idx="1">
                  <c:v>5</c:v>
                </c:pt>
                <c:pt idx="2">
                  <c:v>1</c:v>
                </c:pt>
                <c:pt idx="3">
                  <c:v>2</c:v>
                </c:pt>
                <c:pt idx="4">
                  <c:v>0</c:v>
                </c:pt>
              </c:numCache>
            </c:numRef>
          </c:val>
        </c:ser>
        <c:ser>
          <c:idx val="4"/>
          <c:order val="4"/>
          <c:tx>
            <c:v>5</c:v>
          </c:tx>
          <c:spPr>
            <a:ln w="19050">
              <a:solidFill>
                <a:srgbClr val="FF0000"/>
              </a:solidFill>
            </a:ln>
          </c:spPr>
          <c:marker>
            <c:symbol val="none"/>
          </c:marker>
          <c:cat>
            <c:strLit>
              <c:ptCount val="5"/>
              <c:pt idx="0">
                <c:v>PO</c:v>
              </c:pt>
              <c:pt idx="1">
                <c:v>AI</c:v>
              </c:pt>
              <c:pt idx="2">
                <c:v>DS</c:v>
              </c:pt>
              <c:pt idx="3">
                <c:v>ME</c:v>
              </c:pt>
              <c:pt idx="4">
                <c:v>ACO</c:v>
              </c:pt>
            </c:strLit>
          </c:cat>
          <c:val>
            <c:numRef>
              <c:f>Vysl_COBIT5vsCOBIT4.1!$F$243:$F$247</c:f>
              <c:numCache>
                <c:formatCode>General</c:formatCode>
                <c:ptCount val="5"/>
                <c:pt idx="0">
                  <c:v>0</c:v>
                </c:pt>
                <c:pt idx="1">
                  <c:v>0</c:v>
                </c:pt>
                <c:pt idx="2">
                  <c:v>1</c:v>
                </c:pt>
                <c:pt idx="3">
                  <c:v>0</c:v>
                </c:pt>
                <c:pt idx="4">
                  <c:v>0</c:v>
                </c:pt>
              </c:numCache>
            </c:numRef>
          </c:val>
        </c:ser>
        <c:ser>
          <c:idx val="5"/>
          <c:order val="5"/>
          <c:tx>
            <c:v>6</c:v>
          </c:tx>
          <c:spPr>
            <a:ln w="19050">
              <a:solidFill>
                <a:srgbClr val="00B050"/>
              </a:solidFill>
            </a:ln>
          </c:spPr>
          <c:marker>
            <c:symbol val="none"/>
          </c:marker>
          <c:cat>
            <c:strLit>
              <c:ptCount val="5"/>
              <c:pt idx="0">
                <c:v>PO</c:v>
              </c:pt>
              <c:pt idx="1">
                <c:v>AI</c:v>
              </c:pt>
              <c:pt idx="2">
                <c:v>DS</c:v>
              </c:pt>
              <c:pt idx="3">
                <c:v>ME</c:v>
              </c:pt>
              <c:pt idx="4">
                <c:v>ACO</c:v>
              </c:pt>
            </c:strLit>
          </c:cat>
          <c:val>
            <c:numRef>
              <c:f>Vysl_COBIT5vsCOBIT4.1!$G$243:$G$247</c:f>
              <c:numCache>
                <c:formatCode>General</c:formatCode>
                <c:ptCount val="5"/>
                <c:pt idx="0">
                  <c:v>1</c:v>
                </c:pt>
                <c:pt idx="1">
                  <c:v>0</c:v>
                </c:pt>
                <c:pt idx="2">
                  <c:v>0</c:v>
                </c:pt>
                <c:pt idx="3">
                  <c:v>0</c:v>
                </c:pt>
                <c:pt idx="4">
                  <c:v>1</c:v>
                </c:pt>
              </c:numCache>
            </c:numRef>
          </c:val>
        </c:ser>
        <c:ser>
          <c:idx val="6"/>
          <c:order val="6"/>
          <c:tx>
            <c:v>7</c:v>
          </c:tx>
          <c:spPr>
            <a:ln w="19050">
              <a:solidFill>
                <a:srgbClr val="FFC000"/>
              </a:solidFill>
            </a:ln>
          </c:spPr>
          <c:marker>
            <c:symbol val="none"/>
          </c:marker>
          <c:cat>
            <c:strLit>
              <c:ptCount val="5"/>
              <c:pt idx="0">
                <c:v>PO</c:v>
              </c:pt>
              <c:pt idx="1">
                <c:v>AI</c:v>
              </c:pt>
              <c:pt idx="2">
                <c:v>DS</c:v>
              </c:pt>
              <c:pt idx="3">
                <c:v>ME</c:v>
              </c:pt>
              <c:pt idx="4">
                <c:v>ACO</c:v>
              </c:pt>
            </c:strLit>
          </c:cat>
          <c:val>
            <c:numRef>
              <c:f>Vysl_COBIT5vsCOBIT4.1!$H$243:$H$247</c:f>
              <c:numCache>
                <c:formatCode>General</c:formatCode>
                <c:ptCount val="5"/>
                <c:pt idx="0">
                  <c:v>0</c:v>
                </c:pt>
                <c:pt idx="1">
                  <c:v>0</c:v>
                </c:pt>
                <c:pt idx="2">
                  <c:v>0</c:v>
                </c:pt>
                <c:pt idx="3">
                  <c:v>0</c:v>
                </c:pt>
                <c:pt idx="4">
                  <c:v>0</c:v>
                </c:pt>
              </c:numCache>
            </c:numRef>
          </c:val>
        </c:ser>
        <c:axId val="89454464"/>
        <c:axId val="89456000"/>
      </c:radarChart>
      <c:catAx>
        <c:axId val="89454464"/>
        <c:scaling>
          <c:orientation val="minMax"/>
        </c:scaling>
        <c:axPos val="b"/>
        <c:majorGridlines/>
        <c:tickLblPos val="nextTo"/>
        <c:crossAx val="89456000"/>
        <c:crosses val="autoZero"/>
        <c:auto val="1"/>
        <c:lblAlgn val="ctr"/>
        <c:lblOffset val="100"/>
      </c:catAx>
      <c:valAx>
        <c:axId val="89456000"/>
        <c:scaling>
          <c:orientation val="minMax"/>
        </c:scaling>
        <c:axPos val="l"/>
        <c:majorGridlines/>
        <c:numFmt formatCode="General" sourceLinked="1"/>
        <c:majorTickMark val="cross"/>
        <c:tickLblPos val="nextTo"/>
        <c:crossAx val="89454464"/>
        <c:crosses val="autoZero"/>
        <c:crossBetween val="between"/>
      </c:valAx>
    </c:plotArea>
    <c:legend>
      <c:legendPos val="r"/>
      <c:layout/>
    </c:legend>
    <c:plotVisOnly val="1"/>
  </c:chart>
  <c:printSettings>
    <c:headerFooter/>
    <c:pageMargins b="0.78740157499999996" l="0.70000000000000062" r="0.70000000000000062" t="0.78740157499999996"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cs-CZ"/>
  <c:chart>
    <c:plotArea>
      <c:layout/>
      <c:radarChart>
        <c:radarStyle val="marker"/>
        <c:ser>
          <c:idx val="0"/>
          <c:order val="0"/>
          <c:tx>
            <c:v>VG</c:v>
          </c:tx>
          <c:spPr>
            <a:ln w="28575"/>
          </c:spPr>
          <c:marker>
            <c:symbol val="none"/>
          </c:marker>
          <c:cat>
            <c:strLit>
              <c:ptCount val="5"/>
              <c:pt idx="0">
                <c:v>EDM</c:v>
              </c:pt>
              <c:pt idx="1">
                <c:v>APO</c:v>
              </c:pt>
              <c:pt idx="2">
                <c:v>BAI</c:v>
              </c:pt>
              <c:pt idx="3">
                <c:v>DSS</c:v>
              </c:pt>
              <c:pt idx="4">
                <c:v>MEA</c:v>
              </c:pt>
            </c:strLit>
          </c:cat>
          <c:val>
            <c:numRef>
              <c:f>Vysl_COBIT5vsValIT!$E$7:$E$11</c:f>
              <c:numCache>
                <c:formatCode>General</c:formatCode>
                <c:ptCount val="5"/>
                <c:pt idx="0">
                  <c:v>16</c:v>
                </c:pt>
                <c:pt idx="1">
                  <c:v>11</c:v>
                </c:pt>
                <c:pt idx="2">
                  <c:v>0</c:v>
                </c:pt>
                <c:pt idx="3">
                  <c:v>0</c:v>
                </c:pt>
                <c:pt idx="4">
                  <c:v>0</c:v>
                </c:pt>
              </c:numCache>
            </c:numRef>
          </c:val>
        </c:ser>
        <c:ser>
          <c:idx val="1"/>
          <c:order val="1"/>
          <c:tx>
            <c:v>PM</c:v>
          </c:tx>
          <c:spPr>
            <a:ln w="28575"/>
          </c:spPr>
          <c:marker>
            <c:symbol val="none"/>
          </c:marker>
          <c:cat>
            <c:strLit>
              <c:ptCount val="5"/>
              <c:pt idx="0">
                <c:v>EDM</c:v>
              </c:pt>
              <c:pt idx="1">
                <c:v>APO</c:v>
              </c:pt>
              <c:pt idx="2">
                <c:v>BAI</c:v>
              </c:pt>
              <c:pt idx="3">
                <c:v>DSS</c:v>
              </c:pt>
              <c:pt idx="4">
                <c:v>MEA</c:v>
              </c:pt>
            </c:strLit>
          </c:cat>
          <c:val>
            <c:numRef>
              <c:f>Vysl_COBIT5vsValIT!$F$7:$F$11</c:f>
              <c:numCache>
                <c:formatCode>General</c:formatCode>
                <c:ptCount val="5"/>
                <c:pt idx="0">
                  <c:v>0</c:v>
                </c:pt>
                <c:pt idx="1">
                  <c:v>23</c:v>
                </c:pt>
                <c:pt idx="2">
                  <c:v>0</c:v>
                </c:pt>
                <c:pt idx="3">
                  <c:v>0</c:v>
                </c:pt>
                <c:pt idx="4">
                  <c:v>0</c:v>
                </c:pt>
              </c:numCache>
            </c:numRef>
          </c:val>
        </c:ser>
        <c:ser>
          <c:idx val="2"/>
          <c:order val="2"/>
          <c:tx>
            <c:v>IM</c:v>
          </c:tx>
          <c:spPr>
            <a:ln w="28575"/>
          </c:spPr>
          <c:marker>
            <c:symbol val="none"/>
          </c:marker>
          <c:cat>
            <c:strLit>
              <c:ptCount val="5"/>
              <c:pt idx="0">
                <c:v>EDM</c:v>
              </c:pt>
              <c:pt idx="1">
                <c:v>APO</c:v>
              </c:pt>
              <c:pt idx="2">
                <c:v>BAI</c:v>
              </c:pt>
              <c:pt idx="3">
                <c:v>DSS</c:v>
              </c:pt>
              <c:pt idx="4">
                <c:v>MEA</c:v>
              </c:pt>
            </c:strLit>
          </c:cat>
          <c:val>
            <c:numRef>
              <c:f>Vysl_COBIT5vsValIT!$G$7:$G$11</c:f>
              <c:numCache>
                <c:formatCode>General</c:formatCode>
                <c:ptCount val="5"/>
                <c:pt idx="0">
                  <c:v>0</c:v>
                </c:pt>
                <c:pt idx="1">
                  <c:v>3</c:v>
                </c:pt>
                <c:pt idx="2">
                  <c:v>20</c:v>
                </c:pt>
                <c:pt idx="3">
                  <c:v>0</c:v>
                </c:pt>
                <c:pt idx="4">
                  <c:v>0</c:v>
                </c:pt>
              </c:numCache>
            </c:numRef>
          </c:val>
        </c:ser>
        <c:axId val="89641728"/>
        <c:axId val="89643264"/>
      </c:radarChart>
      <c:catAx>
        <c:axId val="89641728"/>
        <c:scaling>
          <c:orientation val="minMax"/>
        </c:scaling>
        <c:axPos val="b"/>
        <c:majorGridlines/>
        <c:tickLblPos val="nextTo"/>
        <c:crossAx val="89643264"/>
        <c:crosses val="autoZero"/>
        <c:auto val="1"/>
        <c:lblAlgn val="ctr"/>
        <c:lblOffset val="100"/>
      </c:catAx>
      <c:valAx>
        <c:axId val="89643264"/>
        <c:scaling>
          <c:orientation val="minMax"/>
        </c:scaling>
        <c:axPos val="l"/>
        <c:majorGridlines/>
        <c:numFmt formatCode="General" sourceLinked="1"/>
        <c:majorTickMark val="cross"/>
        <c:tickLblPos val="nextTo"/>
        <c:crossAx val="89641728"/>
        <c:crosses val="autoZero"/>
        <c:crossBetween val="between"/>
      </c:valAx>
    </c:plotArea>
    <c:legend>
      <c:legendPos val="r"/>
      <c:layout/>
    </c:legend>
    <c:plotVisOnly val="1"/>
  </c:chart>
  <c:printSettings>
    <c:headerFooter/>
    <c:pageMargins b="0.78740157499999996" l="0.70000000000000062" r="0.70000000000000062" t="0.78740157499999996"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cs-CZ"/>
  <c:chart>
    <c:plotArea>
      <c:layout/>
      <c:radarChart>
        <c:radarStyle val="marker"/>
        <c:ser>
          <c:idx val="0"/>
          <c:order val="0"/>
          <c:tx>
            <c:v>A</c:v>
          </c:tx>
          <c:marker>
            <c:symbol val="none"/>
          </c:marker>
          <c:cat>
            <c:strLit>
              <c:ptCount val="5"/>
              <c:pt idx="0">
                <c:v>EDM</c:v>
              </c:pt>
              <c:pt idx="1">
                <c:v>APO</c:v>
              </c:pt>
              <c:pt idx="2">
                <c:v>BAI</c:v>
              </c:pt>
              <c:pt idx="3">
                <c:v>DSS</c:v>
              </c:pt>
              <c:pt idx="4">
                <c:v>MEA</c:v>
              </c:pt>
            </c:strLit>
          </c:cat>
          <c:val>
            <c:numRef>
              <c:f>Vysl_COBIT5vsValIT!$D$24:$D$28</c:f>
              <c:numCache>
                <c:formatCode>General</c:formatCode>
                <c:ptCount val="5"/>
                <c:pt idx="0">
                  <c:v>5</c:v>
                </c:pt>
                <c:pt idx="1">
                  <c:v>5</c:v>
                </c:pt>
                <c:pt idx="2">
                  <c:v>3</c:v>
                </c:pt>
                <c:pt idx="3">
                  <c:v>0</c:v>
                </c:pt>
                <c:pt idx="4">
                  <c:v>0</c:v>
                </c:pt>
              </c:numCache>
            </c:numRef>
          </c:val>
        </c:ser>
        <c:ser>
          <c:idx val="1"/>
          <c:order val="1"/>
          <c:tx>
            <c:v>B</c:v>
          </c:tx>
          <c:marker>
            <c:symbol val="none"/>
          </c:marker>
          <c:cat>
            <c:strLit>
              <c:ptCount val="5"/>
              <c:pt idx="0">
                <c:v>EDM</c:v>
              </c:pt>
              <c:pt idx="1">
                <c:v>APO</c:v>
              </c:pt>
              <c:pt idx="2">
                <c:v>BAI</c:v>
              </c:pt>
              <c:pt idx="3">
                <c:v>DSS</c:v>
              </c:pt>
              <c:pt idx="4">
                <c:v>MEA</c:v>
              </c:pt>
            </c:strLit>
          </c:cat>
          <c:val>
            <c:numRef>
              <c:f>Vysl_COBIT5vsValIT!$E$24:$E$28</c:f>
              <c:numCache>
                <c:formatCode>General</c:formatCode>
                <c:ptCount val="5"/>
                <c:pt idx="0">
                  <c:v>1</c:v>
                </c:pt>
                <c:pt idx="1">
                  <c:v>3</c:v>
                </c:pt>
                <c:pt idx="2">
                  <c:v>3</c:v>
                </c:pt>
                <c:pt idx="3">
                  <c:v>0</c:v>
                </c:pt>
                <c:pt idx="4">
                  <c:v>0</c:v>
                </c:pt>
              </c:numCache>
            </c:numRef>
          </c:val>
        </c:ser>
        <c:ser>
          <c:idx val="2"/>
          <c:order val="2"/>
          <c:tx>
            <c:v>C</c:v>
          </c:tx>
          <c:marker>
            <c:symbol val="none"/>
          </c:marker>
          <c:cat>
            <c:strLit>
              <c:ptCount val="5"/>
              <c:pt idx="0">
                <c:v>EDM</c:v>
              </c:pt>
              <c:pt idx="1">
                <c:v>APO</c:v>
              </c:pt>
              <c:pt idx="2">
                <c:v>BAI</c:v>
              </c:pt>
              <c:pt idx="3">
                <c:v>DSS</c:v>
              </c:pt>
              <c:pt idx="4">
                <c:v>MEA</c:v>
              </c:pt>
            </c:strLit>
          </c:cat>
          <c:val>
            <c:numRef>
              <c:f>Vysl_COBIT5vsValIT!$F$24:$F$28</c:f>
              <c:numCache>
                <c:formatCode>General</c:formatCode>
                <c:ptCount val="5"/>
                <c:pt idx="0">
                  <c:v>0</c:v>
                </c:pt>
                <c:pt idx="1">
                  <c:v>10</c:v>
                </c:pt>
                <c:pt idx="2">
                  <c:v>1</c:v>
                </c:pt>
                <c:pt idx="3">
                  <c:v>0</c:v>
                </c:pt>
                <c:pt idx="4">
                  <c:v>0</c:v>
                </c:pt>
              </c:numCache>
            </c:numRef>
          </c:val>
        </c:ser>
        <c:axId val="89537536"/>
        <c:axId val="89543424"/>
      </c:radarChart>
      <c:catAx>
        <c:axId val="89537536"/>
        <c:scaling>
          <c:orientation val="minMax"/>
        </c:scaling>
        <c:axPos val="b"/>
        <c:majorGridlines/>
        <c:tickLblPos val="nextTo"/>
        <c:crossAx val="89543424"/>
        <c:crosses val="autoZero"/>
        <c:auto val="1"/>
        <c:lblAlgn val="ctr"/>
        <c:lblOffset val="100"/>
      </c:catAx>
      <c:valAx>
        <c:axId val="89543424"/>
        <c:scaling>
          <c:orientation val="minMax"/>
        </c:scaling>
        <c:axPos val="l"/>
        <c:majorGridlines/>
        <c:numFmt formatCode="General" sourceLinked="1"/>
        <c:majorTickMark val="cross"/>
        <c:tickLblPos val="nextTo"/>
        <c:crossAx val="89537536"/>
        <c:crosses val="autoZero"/>
        <c:crossBetween val="between"/>
      </c:valAx>
    </c:plotArea>
    <c:legend>
      <c:legendPos val="r"/>
      <c:layout/>
      <c:spPr>
        <a:ln w="19050"/>
      </c:spPr>
    </c:legend>
    <c:plotVisOnly val="1"/>
  </c:chart>
  <c:printSettings>
    <c:headerFooter/>
    <c:pageMargins b="0.78740157499999996" l="0.70000000000000062" r="0.70000000000000062" t="0.78740157499999996"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cs-CZ"/>
  <c:chart>
    <c:plotArea>
      <c:layout/>
      <c:radarChart>
        <c:radarStyle val="marker"/>
        <c:ser>
          <c:idx val="0"/>
          <c:order val="0"/>
          <c:tx>
            <c:v>A</c:v>
          </c:tx>
          <c:marker>
            <c:symbol val="none"/>
          </c:marker>
          <c:cat>
            <c:strLit>
              <c:ptCount val="3"/>
              <c:pt idx="0">
                <c:v>VG</c:v>
              </c:pt>
              <c:pt idx="1">
                <c:v>PM</c:v>
              </c:pt>
              <c:pt idx="2">
                <c:v>IM</c:v>
              </c:pt>
            </c:strLit>
          </c:cat>
          <c:val>
            <c:numRef>
              <c:f>Vysl_COBIT5vsValIT!$D$45:$D$47</c:f>
              <c:numCache>
                <c:formatCode>General</c:formatCode>
                <c:ptCount val="3"/>
                <c:pt idx="0">
                  <c:v>3</c:v>
                </c:pt>
                <c:pt idx="1">
                  <c:v>1</c:v>
                </c:pt>
                <c:pt idx="2">
                  <c:v>1</c:v>
                </c:pt>
              </c:numCache>
            </c:numRef>
          </c:val>
        </c:ser>
        <c:ser>
          <c:idx val="1"/>
          <c:order val="1"/>
          <c:tx>
            <c:v>B</c:v>
          </c:tx>
          <c:marker>
            <c:symbol val="none"/>
          </c:marker>
          <c:cat>
            <c:strLit>
              <c:ptCount val="3"/>
              <c:pt idx="0">
                <c:v>VG</c:v>
              </c:pt>
              <c:pt idx="1">
                <c:v>PM</c:v>
              </c:pt>
              <c:pt idx="2">
                <c:v>IM</c:v>
              </c:pt>
            </c:strLit>
          </c:cat>
          <c:val>
            <c:numRef>
              <c:f>Vysl_COBIT5vsValIT!$E$45:$E$47</c:f>
              <c:numCache>
                <c:formatCode>General</c:formatCode>
                <c:ptCount val="3"/>
                <c:pt idx="0">
                  <c:v>14</c:v>
                </c:pt>
                <c:pt idx="1">
                  <c:v>15</c:v>
                </c:pt>
                <c:pt idx="2">
                  <c:v>10</c:v>
                </c:pt>
              </c:numCache>
            </c:numRef>
          </c:val>
        </c:ser>
        <c:ser>
          <c:idx val="2"/>
          <c:order val="2"/>
          <c:tx>
            <c:v>C</c:v>
          </c:tx>
          <c:marker>
            <c:symbol val="none"/>
          </c:marker>
          <c:cat>
            <c:strLit>
              <c:ptCount val="3"/>
              <c:pt idx="0">
                <c:v>VG</c:v>
              </c:pt>
              <c:pt idx="1">
                <c:v>PM</c:v>
              </c:pt>
              <c:pt idx="2">
                <c:v>IM</c:v>
              </c:pt>
            </c:strLit>
          </c:cat>
          <c:val>
            <c:numRef>
              <c:f>Vysl_COBIT5vsValIT!$F$45:$F$47</c:f>
              <c:numCache>
                <c:formatCode>General</c:formatCode>
                <c:ptCount val="3"/>
                <c:pt idx="0">
                  <c:v>8</c:v>
                </c:pt>
                <c:pt idx="1">
                  <c:v>7</c:v>
                </c:pt>
                <c:pt idx="2">
                  <c:v>10</c:v>
                </c:pt>
              </c:numCache>
            </c:numRef>
          </c:val>
        </c:ser>
        <c:ser>
          <c:idx val="3"/>
          <c:order val="3"/>
          <c:tx>
            <c:v>N</c:v>
          </c:tx>
          <c:marker>
            <c:symbol val="none"/>
          </c:marker>
          <c:cat>
            <c:strLit>
              <c:ptCount val="3"/>
              <c:pt idx="0">
                <c:v>VG</c:v>
              </c:pt>
              <c:pt idx="1">
                <c:v>PM</c:v>
              </c:pt>
              <c:pt idx="2">
                <c:v>IM</c:v>
              </c:pt>
            </c:strLit>
          </c:cat>
          <c:val>
            <c:numRef>
              <c:f>Vysl_COBIT5vsValIT!$G$45:$G$47</c:f>
              <c:numCache>
                <c:formatCode>General</c:formatCode>
                <c:ptCount val="3"/>
                <c:pt idx="0">
                  <c:v>0</c:v>
                </c:pt>
                <c:pt idx="1">
                  <c:v>0</c:v>
                </c:pt>
                <c:pt idx="2">
                  <c:v>0</c:v>
                </c:pt>
              </c:numCache>
            </c:numRef>
          </c:val>
        </c:ser>
        <c:axId val="89569536"/>
        <c:axId val="89583616"/>
      </c:radarChart>
      <c:catAx>
        <c:axId val="89569536"/>
        <c:scaling>
          <c:orientation val="minMax"/>
        </c:scaling>
        <c:axPos val="b"/>
        <c:majorGridlines/>
        <c:tickLblPos val="nextTo"/>
        <c:crossAx val="89583616"/>
        <c:crosses val="autoZero"/>
        <c:auto val="1"/>
        <c:lblAlgn val="ctr"/>
        <c:lblOffset val="100"/>
      </c:catAx>
      <c:valAx>
        <c:axId val="89583616"/>
        <c:scaling>
          <c:orientation val="minMax"/>
        </c:scaling>
        <c:axPos val="l"/>
        <c:majorGridlines/>
        <c:numFmt formatCode="General" sourceLinked="1"/>
        <c:majorTickMark val="cross"/>
        <c:tickLblPos val="nextTo"/>
        <c:crossAx val="89569536"/>
        <c:crosses val="autoZero"/>
        <c:crossBetween val="between"/>
      </c:valAx>
    </c:plotArea>
    <c:legend>
      <c:legendPos val="r"/>
      <c:layout/>
    </c:legend>
    <c:plotVisOnly val="1"/>
  </c:chart>
  <c:printSettings>
    <c:headerFooter/>
    <c:pageMargins b="0.78740157499999996" l="0.70000000000000062" r="0.70000000000000062" t="0.78740157499999996"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cs-CZ"/>
  <c:chart>
    <c:plotArea>
      <c:layout/>
      <c:radarChart>
        <c:radarStyle val="marker"/>
        <c:ser>
          <c:idx val="0"/>
          <c:order val="0"/>
          <c:tx>
            <c:v>1</c:v>
          </c:tx>
          <c:marker>
            <c:symbol val="none"/>
          </c:marker>
          <c:cat>
            <c:strLit>
              <c:ptCount val="5"/>
              <c:pt idx="0">
                <c:v>EDM</c:v>
              </c:pt>
              <c:pt idx="1">
                <c:v>APO</c:v>
              </c:pt>
              <c:pt idx="2">
                <c:v>BAI</c:v>
              </c:pt>
              <c:pt idx="3">
                <c:v>DSS</c:v>
              </c:pt>
              <c:pt idx="4">
                <c:v>MEA</c:v>
              </c:pt>
            </c:strLit>
          </c:cat>
          <c:val>
            <c:numRef>
              <c:f>Vysl_COBIT5vsValIT!$D$65:$D$69</c:f>
              <c:numCache>
                <c:formatCode>General</c:formatCode>
                <c:ptCount val="5"/>
                <c:pt idx="0">
                  <c:v>0</c:v>
                </c:pt>
                <c:pt idx="1">
                  <c:v>5</c:v>
                </c:pt>
                <c:pt idx="2">
                  <c:v>1</c:v>
                </c:pt>
                <c:pt idx="3">
                  <c:v>0</c:v>
                </c:pt>
                <c:pt idx="4">
                  <c:v>0</c:v>
                </c:pt>
              </c:numCache>
            </c:numRef>
          </c:val>
        </c:ser>
        <c:ser>
          <c:idx val="1"/>
          <c:order val="1"/>
          <c:tx>
            <c:v>2</c:v>
          </c:tx>
          <c:marker>
            <c:symbol val="none"/>
          </c:marker>
          <c:cat>
            <c:strLit>
              <c:ptCount val="5"/>
              <c:pt idx="0">
                <c:v>EDM</c:v>
              </c:pt>
              <c:pt idx="1">
                <c:v>APO</c:v>
              </c:pt>
              <c:pt idx="2">
                <c:v>BAI</c:v>
              </c:pt>
              <c:pt idx="3">
                <c:v>DSS</c:v>
              </c:pt>
              <c:pt idx="4">
                <c:v>MEA</c:v>
              </c:pt>
            </c:strLit>
          </c:cat>
          <c:val>
            <c:numRef>
              <c:f>Vysl_COBIT5vsValIT!$E$65:$E$69</c:f>
              <c:numCache>
                <c:formatCode>General</c:formatCode>
                <c:ptCount val="5"/>
                <c:pt idx="0">
                  <c:v>1</c:v>
                </c:pt>
                <c:pt idx="1">
                  <c:v>1</c:v>
                </c:pt>
                <c:pt idx="2">
                  <c:v>1</c:v>
                </c:pt>
                <c:pt idx="3">
                  <c:v>0</c:v>
                </c:pt>
                <c:pt idx="4">
                  <c:v>0</c:v>
                </c:pt>
              </c:numCache>
            </c:numRef>
          </c:val>
        </c:ser>
        <c:ser>
          <c:idx val="2"/>
          <c:order val="2"/>
          <c:tx>
            <c:v>3</c:v>
          </c:tx>
          <c:marker>
            <c:symbol val="none"/>
          </c:marker>
          <c:cat>
            <c:strLit>
              <c:ptCount val="5"/>
              <c:pt idx="0">
                <c:v>EDM</c:v>
              </c:pt>
              <c:pt idx="1">
                <c:v>APO</c:v>
              </c:pt>
              <c:pt idx="2">
                <c:v>BAI</c:v>
              </c:pt>
              <c:pt idx="3">
                <c:v>DSS</c:v>
              </c:pt>
              <c:pt idx="4">
                <c:v>MEA</c:v>
              </c:pt>
            </c:strLit>
          </c:cat>
          <c:val>
            <c:numRef>
              <c:f>Vysl_COBIT5vsValIT!$F$65:$F$69</c:f>
              <c:numCache>
                <c:formatCode>General</c:formatCode>
                <c:ptCount val="5"/>
                <c:pt idx="0">
                  <c:v>1</c:v>
                </c:pt>
                <c:pt idx="1">
                  <c:v>3</c:v>
                </c:pt>
                <c:pt idx="2">
                  <c:v>2</c:v>
                </c:pt>
                <c:pt idx="3">
                  <c:v>0</c:v>
                </c:pt>
                <c:pt idx="4">
                  <c:v>0</c:v>
                </c:pt>
              </c:numCache>
            </c:numRef>
          </c:val>
        </c:ser>
        <c:ser>
          <c:idx val="3"/>
          <c:order val="3"/>
          <c:tx>
            <c:v>4</c:v>
          </c:tx>
          <c:spPr>
            <a:ln>
              <a:tailEnd type="oval"/>
            </a:ln>
          </c:spPr>
          <c:marker>
            <c:symbol val="none"/>
          </c:marker>
          <c:cat>
            <c:strLit>
              <c:ptCount val="5"/>
              <c:pt idx="0">
                <c:v>EDM</c:v>
              </c:pt>
              <c:pt idx="1">
                <c:v>APO</c:v>
              </c:pt>
              <c:pt idx="2">
                <c:v>BAI</c:v>
              </c:pt>
              <c:pt idx="3">
                <c:v>DSS</c:v>
              </c:pt>
              <c:pt idx="4">
                <c:v>MEA</c:v>
              </c:pt>
            </c:strLit>
          </c:cat>
          <c:val>
            <c:numRef>
              <c:f>Vysl_COBIT5vsValIT!$G$65:$G$69</c:f>
              <c:numCache>
                <c:formatCode>General</c:formatCode>
                <c:ptCount val="5"/>
                <c:pt idx="0">
                  <c:v>0</c:v>
                </c:pt>
                <c:pt idx="1">
                  <c:v>2</c:v>
                </c:pt>
                <c:pt idx="2">
                  <c:v>0</c:v>
                </c:pt>
                <c:pt idx="3">
                  <c:v>0</c:v>
                </c:pt>
                <c:pt idx="4">
                  <c:v>0</c:v>
                </c:pt>
              </c:numCache>
            </c:numRef>
          </c:val>
        </c:ser>
        <c:ser>
          <c:idx val="4"/>
          <c:order val="4"/>
          <c:tx>
            <c:v>5</c:v>
          </c:tx>
          <c:marker>
            <c:symbol val="none"/>
          </c:marker>
          <c:cat>
            <c:strLit>
              <c:ptCount val="5"/>
              <c:pt idx="0">
                <c:v>EDM</c:v>
              </c:pt>
              <c:pt idx="1">
                <c:v>APO</c:v>
              </c:pt>
              <c:pt idx="2">
                <c:v>BAI</c:v>
              </c:pt>
              <c:pt idx="3">
                <c:v>DSS</c:v>
              </c:pt>
              <c:pt idx="4">
                <c:v>MEA</c:v>
              </c:pt>
            </c:strLit>
          </c:cat>
          <c:val>
            <c:numRef>
              <c:f>Vysl_COBIT5vsValIT!$H$65:$H$69</c:f>
              <c:numCache>
                <c:formatCode>General</c:formatCode>
                <c:ptCount val="5"/>
                <c:pt idx="0">
                  <c:v>1</c:v>
                </c:pt>
                <c:pt idx="1">
                  <c:v>0</c:v>
                </c:pt>
                <c:pt idx="2">
                  <c:v>1</c:v>
                </c:pt>
                <c:pt idx="3">
                  <c:v>0</c:v>
                </c:pt>
                <c:pt idx="4">
                  <c:v>0</c:v>
                </c:pt>
              </c:numCache>
            </c:numRef>
          </c:val>
        </c:ser>
        <c:ser>
          <c:idx val="5"/>
          <c:order val="5"/>
          <c:tx>
            <c:v>6</c:v>
          </c:tx>
          <c:marker>
            <c:symbol val="none"/>
          </c:marker>
          <c:cat>
            <c:strLit>
              <c:ptCount val="5"/>
              <c:pt idx="0">
                <c:v>EDM</c:v>
              </c:pt>
              <c:pt idx="1">
                <c:v>APO</c:v>
              </c:pt>
              <c:pt idx="2">
                <c:v>BAI</c:v>
              </c:pt>
              <c:pt idx="3">
                <c:v>DSS</c:v>
              </c:pt>
              <c:pt idx="4">
                <c:v>MEA</c:v>
              </c:pt>
            </c:strLit>
          </c:cat>
          <c:val>
            <c:numRef>
              <c:f>Vysl_COBIT5vsValIT!$I$65:$I$69</c:f>
              <c:numCache>
                <c:formatCode>General</c:formatCode>
                <c:ptCount val="5"/>
                <c:pt idx="0">
                  <c:v>1</c:v>
                </c:pt>
                <c:pt idx="1">
                  <c:v>1</c:v>
                </c:pt>
                <c:pt idx="2">
                  <c:v>1</c:v>
                </c:pt>
                <c:pt idx="3">
                  <c:v>0</c:v>
                </c:pt>
                <c:pt idx="4">
                  <c:v>0</c:v>
                </c:pt>
              </c:numCache>
            </c:numRef>
          </c:val>
        </c:ser>
        <c:ser>
          <c:idx val="6"/>
          <c:order val="6"/>
          <c:tx>
            <c:v>7</c:v>
          </c:tx>
          <c:spPr>
            <a:ln>
              <a:solidFill>
                <a:srgbClr val="00B0F0"/>
              </a:solidFill>
              <a:tailEnd type="oval" w="sm" len="sm"/>
            </a:ln>
          </c:spPr>
          <c:marker>
            <c:symbol val="none"/>
          </c:marker>
          <c:cat>
            <c:strLit>
              <c:ptCount val="5"/>
              <c:pt idx="0">
                <c:v>EDM</c:v>
              </c:pt>
              <c:pt idx="1">
                <c:v>APO</c:v>
              </c:pt>
              <c:pt idx="2">
                <c:v>BAI</c:v>
              </c:pt>
              <c:pt idx="3">
                <c:v>DSS</c:v>
              </c:pt>
              <c:pt idx="4">
                <c:v>MEA</c:v>
              </c:pt>
            </c:strLit>
          </c:cat>
          <c:val>
            <c:numRef>
              <c:f>Vysl_COBIT5vsValIT!$J$65:$J$69</c:f>
              <c:numCache>
                <c:formatCode>General</c:formatCode>
                <c:ptCount val="5"/>
                <c:pt idx="0">
                  <c:v>0</c:v>
                </c:pt>
                <c:pt idx="1">
                  <c:v>1</c:v>
                </c:pt>
                <c:pt idx="2">
                  <c:v>0</c:v>
                </c:pt>
                <c:pt idx="3">
                  <c:v>0</c:v>
                </c:pt>
                <c:pt idx="4">
                  <c:v>0</c:v>
                </c:pt>
              </c:numCache>
            </c:numRef>
          </c:val>
        </c:ser>
        <c:axId val="89710592"/>
        <c:axId val="89712128"/>
      </c:radarChart>
      <c:catAx>
        <c:axId val="89710592"/>
        <c:scaling>
          <c:orientation val="minMax"/>
        </c:scaling>
        <c:axPos val="b"/>
        <c:majorGridlines/>
        <c:tickLblPos val="nextTo"/>
        <c:crossAx val="89712128"/>
        <c:crosses val="autoZero"/>
        <c:auto val="1"/>
        <c:lblAlgn val="ctr"/>
        <c:lblOffset val="100"/>
      </c:catAx>
      <c:valAx>
        <c:axId val="89712128"/>
        <c:scaling>
          <c:orientation val="minMax"/>
        </c:scaling>
        <c:axPos val="l"/>
        <c:majorGridlines/>
        <c:numFmt formatCode="General" sourceLinked="1"/>
        <c:majorTickMark val="cross"/>
        <c:tickLblPos val="nextTo"/>
        <c:crossAx val="89710592"/>
        <c:crosses val="autoZero"/>
        <c:crossBetween val="between"/>
      </c:valAx>
    </c:plotArea>
    <c:legend>
      <c:legendPos val="r"/>
      <c:layout/>
    </c:legend>
    <c:plotVisOnly val="1"/>
  </c:chart>
  <c:printSettings>
    <c:headerFooter/>
    <c:pageMargins b="0.78740157499999996" l="0.70000000000000062" r="0.70000000000000062" t="0.78740157499999996"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cs-CZ"/>
  <c:chart>
    <c:plotArea>
      <c:layout/>
      <c:radarChart>
        <c:radarStyle val="marker"/>
        <c:ser>
          <c:idx val="0"/>
          <c:order val="0"/>
          <c:tx>
            <c:v>1</c:v>
          </c:tx>
          <c:marker>
            <c:symbol val="none"/>
          </c:marker>
          <c:cat>
            <c:strLit>
              <c:ptCount val="3"/>
              <c:pt idx="0">
                <c:v>VG</c:v>
              </c:pt>
              <c:pt idx="1">
                <c:v>PM</c:v>
              </c:pt>
              <c:pt idx="2">
                <c:v>IM</c:v>
              </c:pt>
            </c:strLit>
          </c:cat>
          <c:val>
            <c:numRef>
              <c:f>Vysl_COBIT5vsValIT!$D$84:$D$86</c:f>
              <c:numCache>
                <c:formatCode>General</c:formatCode>
                <c:ptCount val="3"/>
                <c:pt idx="0">
                  <c:v>23</c:v>
                </c:pt>
                <c:pt idx="1">
                  <c:v>23</c:v>
                </c:pt>
                <c:pt idx="2">
                  <c:v>19</c:v>
                </c:pt>
              </c:numCache>
            </c:numRef>
          </c:val>
        </c:ser>
        <c:ser>
          <c:idx val="1"/>
          <c:order val="1"/>
          <c:tx>
            <c:v>2</c:v>
          </c:tx>
          <c:marker>
            <c:symbol val="none"/>
          </c:marker>
          <c:cat>
            <c:strLit>
              <c:ptCount val="3"/>
              <c:pt idx="0">
                <c:v>VG</c:v>
              </c:pt>
              <c:pt idx="1">
                <c:v>PM</c:v>
              </c:pt>
              <c:pt idx="2">
                <c:v>IM</c:v>
              </c:pt>
            </c:strLit>
          </c:cat>
          <c:val>
            <c:numRef>
              <c:f>Vysl_COBIT5vsValIT!$E$84:$E$86</c:f>
              <c:numCache>
                <c:formatCode>General</c:formatCode>
                <c:ptCount val="3"/>
                <c:pt idx="0">
                  <c:v>2</c:v>
                </c:pt>
                <c:pt idx="1">
                  <c:v>0</c:v>
                </c:pt>
                <c:pt idx="2">
                  <c:v>2</c:v>
                </c:pt>
              </c:numCache>
            </c:numRef>
          </c:val>
        </c:ser>
        <c:ser>
          <c:idx val="2"/>
          <c:order val="2"/>
          <c:tx>
            <c:v>3</c:v>
          </c:tx>
          <c:marker>
            <c:symbol val="none"/>
          </c:marker>
          <c:cat>
            <c:strLit>
              <c:ptCount val="3"/>
              <c:pt idx="0">
                <c:v>VG</c:v>
              </c:pt>
              <c:pt idx="1">
                <c:v>PM</c:v>
              </c:pt>
              <c:pt idx="2">
                <c:v>IM</c:v>
              </c:pt>
            </c:strLit>
          </c:cat>
          <c:val>
            <c:numRef>
              <c:f>Vysl_COBIT5vsValIT!$F$84:$F$86</c:f>
              <c:numCache>
                <c:formatCode>General</c:formatCode>
                <c:ptCount val="3"/>
                <c:pt idx="0">
                  <c:v>0</c:v>
                </c:pt>
                <c:pt idx="1">
                  <c:v>0</c:v>
                </c:pt>
                <c:pt idx="2">
                  <c:v>0</c:v>
                </c:pt>
              </c:numCache>
            </c:numRef>
          </c:val>
        </c:ser>
        <c:axId val="89737472"/>
        <c:axId val="89739264"/>
      </c:radarChart>
      <c:catAx>
        <c:axId val="89737472"/>
        <c:scaling>
          <c:orientation val="minMax"/>
        </c:scaling>
        <c:axPos val="b"/>
        <c:majorGridlines/>
        <c:tickLblPos val="nextTo"/>
        <c:crossAx val="89739264"/>
        <c:crosses val="autoZero"/>
        <c:auto val="1"/>
        <c:lblAlgn val="ctr"/>
        <c:lblOffset val="100"/>
      </c:catAx>
      <c:valAx>
        <c:axId val="89739264"/>
        <c:scaling>
          <c:orientation val="minMax"/>
        </c:scaling>
        <c:axPos val="l"/>
        <c:majorGridlines/>
        <c:numFmt formatCode="General" sourceLinked="1"/>
        <c:majorTickMark val="cross"/>
        <c:tickLblPos val="nextTo"/>
        <c:crossAx val="89737472"/>
        <c:crosses val="autoZero"/>
        <c:crossBetween val="between"/>
      </c:valAx>
    </c:plotArea>
    <c:legend>
      <c:legendPos val="r"/>
      <c:layout/>
    </c:legend>
    <c:plotVisOnly val="1"/>
  </c:chart>
  <c:printSettings>
    <c:headerFooter/>
    <c:pageMargins b="0.78740157499999996" l="0.70000000000000062" r="0.70000000000000062" t="0.78740157499999996"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cs-CZ"/>
  <c:chart>
    <c:plotArea>
      <c:layout/>
      <c:radarChart>
        <c:radarStyle val="marker"/>
        <c:ser>
          <c:idx val="0"/>
          <c:order val="0"/>
          <c:tx>
            <c:v>RG</c:v>
          </c:tx>
          <c:spPr>
            <a:ln>
              <a:solidFill>
                <a:srgbClr val="FF0000"/>
              </a:solidFill>
            </a:ln>
          </c:spPr>
          <c:marker>
            <c:symbol val="none"/>
          </c:marker>
          <c:cat>
            <c:strLit>
              <c:ptCount val="5"/>
              <c:pt idx="0">
                <c:v>EDM</c:v>
              </c:pt>
              <c:pt idx="1">
                <c:v>APO</c:v>
              </c:pt>
              <c:pt idx="2">
                <c:v>BAI</c:v>
              </c:pt>
              <c:pt idx="3">
                <c:v>DSS</c:v>
              </c:pt>
              <c:pt idx="4">
                <c:v>MEA</c:v>
              </c:pt>
            </c:strLit>
          </c:cat>
          <c:val>
            <c:numRef>
              <c:f>Vysl_COBIT5vsRiskIT!$D$4:$D$8</c:f>
              <c:numCache>
                <c:formatCode>General</c:formatCode>
                <c:ptCount val="5"/>
                <c:pt idx="0">
                  <c:v>22</c:v>
                </c:pt>
                <c:pt idx="1">
                  <c:v>4</c:v>
                </c:pt>
                <c:pt idx="2">
                  <c:v>0</c:v>
                </c:pt>
                <c:pt idx="3">
                  <c:v>0</c:v>
                </c:pt>
                <c:pt idx="4">
                  <c:v>0</c:v>
                </c:pt>
              </c:numCache>
            </c:numRef>
          </c:val>
        </c:ser>
        <c:ser>
          <c:idx val="1"/>
          <c:order val="1"/>
          <c:tx>
            <c:v>RE</c:v>
          </c:tx>
          <c:spPr>
            <a:ln w="38100">
              <a:solidFill>
                <a:srgbClr val="0070C0"/>
              </a:solidFill>
            </a:ln>
          </c:spPr>
          <c:marker>
            <c:symbol val="none"/>
          </c:marker>
          <c:cat>
            <c:strLit>
              <c:ptCount val="5"/>
              <c:pt idx="0">
                <c:v>EDM</c:v>
              </c:pt>
              <c:pt idx="1">
                <c:v>APO</c:v>
              </c:pt>
              <c:pt idx="2">
                <c:v>BAI</c:v>
              </c:pt>
              <c:pt idx="3">
                <c:v>DSS</c:v>
              </c:pt>
              <c:pt idx="4">
                <c:v>MEA</c:v>
              </c:pt>
            </c:strLit>
          </c:cat>
          <c:val>
            <c:numRef>
              <c:f>Vysl_COBIT5vsRiskIT!$E$4:$E$8</c:f>
              <c:numCache>
                <c:formatCode>General</c:formatCode>
                <c:ptCount val="5"/>
                <c:pt idx="0">
                  <c:v>0</c:v>
                </c:pt>
                <c:pt idx="1">
                  <c:v>14</c:v>
                </c:pt>
                <c:pt idx="2">
                  <c:v>0</c:v>
                </c:pt>
                <c:pt idx="3">
                  <c:v>0</c:v>
                </c:pt>
                <c:pt idx="4">
                  <c:v>0</c:v>
                </c:pt>
              </c:numCache>
            </c:numRef>
          </c:val>
        </c:ser>
        <c:ser>
          <c:idx val="2"/>
          <c:order val="2"/>
          <c:tx>
            <c:v>RR</c:v>
          </c:tx>
          <c:spPr>
            <a:ln w="19050">
              <a:solidFill>
                <a:srgbClr val="FFC000"/>
              </a:solidFill>
              <a:headEnd type="none"/>
            </a:ln>
          </c:spPr>
          <c:marker>
            <c:symbol val="none"/>
          </c:marker>
          <c:cat>
            <c:strLit>
              <c:ptCount val="5"/>
              <c:pt idx="0">
                <c:v>EDM</c:v>
              </c:pt>
              <c:pt idx="1">
                <c:v>APO</c:v>
              </c:pt>
              <c:pt idx="2">
                <c:v>BAI</c:v>
              </c:pt>
              <c:pt idx="3">
                <c:v>DSS</c:v>
              </c:pt>
              <c:pt idx="4">
                <c:v>MEA</c:v>
              </c:pt>
            </c:strLit>
          </c:cat>
          <c:val>
            <c:numRef>
              <c:f>Vysl_COBIT5vsRiskIT!$F$4:$F$8</c:f>
              <c:numCache>
                <c:formatCode>General</c:formatCode>
                <c:ptCount val="5"/>
                <c:pt idx="0">
                  <c:v>0</c:v>
                </c:pt>
                <c:pt idx="1">
                  <c:v>13</c:v>
                </c:pt>
                <c:pt idx="2">
                  <c:v>0</c:v>
                </c:pt>
                <c:pt idx="3">
                  <c:v>0</c:v>
                </c:pt>
                <c:pt idx="4">
                  <c:v>0</c:v>
                </c:pt>
              </c:numCache>
            </c:numRef>
          </c:val>
        </c:ser>
        <c:axId val="89912832"/>
        <c:axId val="89914368"/>
      </c:radarChart>
      <c:catAx>
        <c:axId val="89912832"/>
        <c:scaling>
          <c:orientation val="minMax"/>
        </c:scaling>
        <c:axPos val="b"/>
        <c:majorGridlines/>
        <c:tickLblPos val="nextTo"/>
        <c:crossAx val="89914368"/>
        <c:crosses val="autoZero"/>
        <c:auto val="1"/>
        <c:lblAlgn val="ctr"/>
        <c:lblOffset val="100"/>
      </c:catAx>
      <c:valAx>
        <c:axId val="89914368"/>
        <c:scaling>
          <c:orientation val="minMax"/>
        </c:scaling>
        <c:axPos val="l"/>
        <c:majorGridlines/>
        <c:numFmt formatCode="General" sourceLinked="1"/>
        <c:majorTickMark val="cross"/>
        <c:tickLblPos val="nextTo"/>
        <c:crossAx val="89912832"/>
        <c:crosses val="autoZero"/>
        <c:crossBetween val="between"/>
      </c:valAx>
    </c:plotArea>
    <c:legend>
      <c:legendPos val="r"/>
      <c:layout/>
    </c:legend>
    <c:plotVisOnly val="1"/>
  </c:chart>
  <c:printSettings>
    <c:headerFooter/>
    <c:pageMargins b="0.78740157499999996" l="0.70000000000000062" r="0.70000000000000062" t="0.78740157499999996"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cs-CZ"/>
  <c:chart>
    <c:plotArea>
      <c:layout/>
      <c:radarChart>
        <c:radarStyle val="marker"/>
        <c:ser>
          <c:idx val="0"/>
          <c:order val="0"/>
          <c:tx>
            <c:v>A</c:v>
          </c:tx>
          <c:marker>
            <c:symbol val="none"/>
          </c:marker>
          <c:cat>
            <c:strLit>
              <c:ptCount val="3"/>
              <c:pt idx="0">
                <c:v>RG</c:v>
              </c:pt>
              <c:pt idx="1">
                <c:v>RE</c:v>
              </c:pt>
              <c:pt idx="2">
                <c:v>RR</c:v>
              </c:pt>
            </c:strLit>
          </c:cat>
          <c:val>
            <c:numRef>
              <c:f>Vysl_COBIT5vsRiskIT!$C$40:$C$42</c:f>
              <c:numCache>
                <c:formatCode>General</c:formatCode>
                <c:ptCount val="3"/>
                <c:pt idx="0">
                  <c:v>2</c:v>
                </c:pt>
                <c:pt idx="1">
                  <c:v>0</c:v>
                </c:pt>
                <c:pt idx="2">
                  <c:v>0</c:v>
                </c:pt>
              </c:numCache>
            </c:numRef>
          </c:val>
        </c:ser>
        <c:ser>
          <c:idx val="1"/>
          <c:order val="1"/>
          <c:tx>
            <c:v>B</c:v>
          </c:tx>
          <c:marker>
            <c:symbol val="none"/>
          </c:marker>
          <c:cat>
            <c:strLit>
              <c:ptCount val="3"/>
              <c:pt idx="0">
                <c:v>RG</c:v>
              </c:pt>
              <c:pt idx="1">
                <c:v>RE</c:v>
              </c:pt>
              <c:pt idx="2">
                <c:v>RR</c:v>
              </c:pt>
            </c:strLit>
          </c:cat>
          <c:val>
            <c:numRef>
              <c:f>Vysl_COBIT5vsRiskIT!$D$40:$D$42</c:f>
              <c:numCache>
                <c:formatCode>General</c:formatCode>
                <c:ptCount val="3"/>
                <c:pt idx="0">
                  <c:v>4</c:v>
                </c:pt>
                <c:pt idx="1">
                  <c:v>4</c:v>
                </c:pt>
                <c:pt idx="2">
                  <c:v>2</c:v>
                </c:pt>
              </c:numCache>
            </c:numRef>
          </c:val>
        </c:ser>
        <c:ser>
          <c:idx val="2"/>
          <c:order val="2"/>
          <c:tx>
            <c:v>C</c:v>
          </c:tx>
          <c:marker>
            <c:symbol val="none"/>
          </c:marker>
          <c:cat>
            <c:strLit>
              <c:ptCount val="3"/>
              <c:pt idx="0">
                <c:v>RG</c:v>
              </c:pt>
              <c:pt idx="1">
                <c:v>RE</c:v>
              </c:pt>
              <c:pt idx="2">
                <c:v>RR</c:v>
              </c:pt>
            </c:strLit>
          </c:cat>
          <c:val>
            <c:numRef>
              <c:f>Vysl_COBIT5vsRiskIT!$E$40:$E$42</c:f>
              <c:numCache>
                <c:formatCode>General</c:formatCode>
                <c:ptCount val="3"/>
                <c:pt idx="0">
                  <c:v>10</c:v>
                </c:pt>
                <c:pt idx="1">
                  <c:v>10</c:v>
                </c:pt>
                <c:pt idx="2">
                  <c:v>11</c:v>
                </c:pt>
              </c:numCache>
            </c:numRef>
          </c:val>
        </c:ser>
        <c:ser>
          <c:idx val="3"/>
          <c:order val="3"/>
          <c:tx>
            <c:v>N</c:v>
          </c:tx>
          <c:marker>
            <c:symbol val="none"/>
          </c:marker>
          <c:cat>
            <c:strLit>
              <c:ptCount val="3"/>
              <c:pt idx="0">
                <c:v>RG</c:v>
              </c:pt>
              <c:pt idx="1">
                <c:v>RE</c:v>
              </c:pt>
              <c:pt idx="2">
                <c:v>RR</c:v>
              </c:pt>
            </c:strLit>
          </c:cat>
          <c:val>
            <c:numRef>
              <c:f>Vysl_COBIT5vsRiskIT!$F$40:$F$42</c:f>
              <c:numCache>
                <c:formatCode>General</c:formatCode>
                <c:ptCount val="3"/>
                <c:pt idx="0">
                  <c:v>0</c:v>
                </c:pt>
                <c:pt idx="1">
                  <c:v>0</c:v>
                </c:pt>
                <c:pt idx="2">
                  <c:v>0</c:v>
                </c:pt>
              </c:numCache>
            </c:numRef>
          </c:val>
        </c:ser>
        <c:axId val="89817856"/>
        <c:axId val="89819392"/>
      </c:radarChart>
      <c:catAx>
        <c:axId val="89817856"/>
        <c:scaling>
          <c:orientation val="minMax"/>
        </c:scaling>
        <c:axPos val="b"/>
        <c:majorGridlines/>
        <c:tickLblPos val="nextTo"/>
        <c:crossAx val="89819392"/>
        <c:crosses val="autoZero"/>
        <c:auto val="1"/>
        <c:lblAlgn val="ctr"/>
        <c:lblOffset val="100"/>
      </c:catAx>
      <c:valAx>
        <c:axId val="89819392"/>
        <c:scaling>
          <c:orientation val="minMax"/>
        </c:scaling>
        <c:axPos val="l"/>
        <c:majorGridlines/>
        <c:numFmt formatCode="General" sourceLinked="1"/>
        <c:majorTickMark val="cross"/>
        <c:tickLblPos val="nextTo"/>
        <c:crossAx val="89817856"/>
        <c:crosses val="autoZero"/>
        <c:crossBetween val="between"/>
      </c:valAx>
    </c:plotArea>
    <c:legend>
      <c:legendPos val="r"/>
      <c:layout/>
    </c:legend>
    <c:plotVisOnly val="1"/>
  </c:chart>
  <c:printSettings>
    <c:headerFooter/>
    <c:pageMargins b="0.78740157499999996" l="0.70000000000000062" r="0.70000000000000062" t="0.7874015749999999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cs-CZ"/>
              <a:t>COBIT 4.1</a:t>
            </a:r>
          </a:p>
        </c:rich>
      </c:tx>
      <c:layout/>
    </c:title>
    <c:plotArea>
      <c:layout/>
      <c:pieChart>
        <c:varyColors val="1"/>
        <c:ser>
          <c:idx val="0"/>
          <c:order val="0"/>
          <c:explosion val="25"/>
          <c:dLbls>
            <c:dLblPos val="outEnd"/>
            <c:showVal val="1"/>
            <c:showLeaderLines val="1"/>
          </c:dLbls>
          <c:cat>
            <c:strRef>
              <c:f>Vysl_COBIT5vsCOBIT4.1!$B$64:$B$67</c:f>
              <c:strCache>
                <c:ptCount val="4"/>
                <c:pt idx="0">
                  <c:v>A</c:v>
                </c:pt>
                <c:pt idx="1">
                  <c:v>B</c:v>
                </c:pt>
                <c:pt idx="2">
                  <c:v>C</c:v>
                </c:pt>
                <c:pt idx="3">
                  <c:v>N</c:v>
                </c:pt>
              </c:strCache>
            </c:strRef>
          </c:cat>
          <c:val>
            <c:numRef>
              <c:f>Vysl_COBIT5vsCOBIT4.1!$C$64:$C$67</c:f>
              <c:numCache>
                <c:formatCode>General</c:formatCode>
                <c:ptCount val="4"/>
                <c:pt idx="0">
                  <c:v>6</c:v>
                </c:pt>
                <c:pt idx="1">
                  <c:v>118</c:v>
                </c:pt>
                <c:pt idx="2">
                  <c:v>72</c:v>
                </c:pt>
                <c:pt idx="3">
                  <c:v>51</c:v>
                </c:pt>
              </c:numCache>
            </c:numRef>
          </c:val>
        </c:ser>
        <c:dLbls>
          <c:showVal val="1"/>
        </c:dLbls>
        <c:firstSliceAng val="0"/>
      </c:pieChart>
    </c:plotArea>
    <c:legend>
      <c:legendPos val="r"/>
      <c:layout/>
    </c:legend>
    <c:plotVisOnly val="1"/>
  </c:chart>
  <c:printSettings>
    <c:headerFooter/>
    <c:pageMargins b="0.78740157499999996" l="0.70000000000000062" r="0.70000000000000062" t="0.78740157499999996"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cs-CZ"/>
  <c:chart>
    <c:plotArea>
      <c:layout/>
      <c:radarChart>
        <c:radarStyle val="marker"/>
        <c:ser>
          <c:idx val="0"/>
          <c:order val="0"/>
          <c:tx>
            <c:v>1</c:v>
          </c:tx>
          <c:spPr>
            <a:ln>
              <a:solidFill>
                <a:srgbClr val="00B0F0"/>
              </a:solidFill>
            </a:ln>
          </c:spPr>
          <c:marker>
            <c:symbol val="none"/>
          </c:marker>
          <c:cat>
            <c:strLit>
              <c:ptCount val="5"/>
              <c:pt idx="0">
                <c:v>EDM</c:v>
              </c:pt>
              <c:pt idx="1">
                <c:v>APO</c:v>
              </c:pt>
              <c:pt idx="2">
                <c:v>BAI</c:v>
              </c:pt>
              <c:pt idx="3">
                <c:v>DSS</c:v>
              </c:pt>
              <c:pt idx="4">
                <c:v>MEA</c:v>
              </c:pt>
            </c:strLit>
          </c:cat>
          <c:val>
            <c:numRef>
              <c:f>Vysl_COBIT5vsRiskIT!$C$56:$C$60</c:f>
              <c:numCache>
                <c:formatCode>General</c:formatCode>
                <c:ptCount val="5"/>
                <c:pt idx="0">
                  <c:v>3</c:v>
                </c:pt>
                <c:pt idx="1">
                  <c:v>2</c:v>
                </c:pt>
                <c:pt idx="2">
                  <c:v>0</c:v>
                </c:pt>
                <c:pt idx="3">
                  <c:v>0</c:v>
                </c:pt>
                <c:pt idx="4">
                  <c:v>0</c:v>
                </c:pt>
              </c:numCache>
            </c:numRef>
          </c:val>
        </c:ser>
        <c:ser>
          <c:idx val="1"/>
          <c:order val="1"/>
          <c:tx>
            <c:v>2</c:v>
          </c:tx>
          <c:spPr>
            <a:ln>
              <a:solidFill>
                <a:schemeClr val="tx1"/>
              </a:solidFill>
              <a:headEnd type="oval" w="med" len="med"/>
              <a:tailEnd type="none" w="med" len="med"/>
            </a:ln>
          </c:spPr>
          <c:marker>
            <c:symbol val="none"/>
          </c:marker>
          <c:cat>
            <c:strLit>
              <c:ptCount val="5"/>
              <c:pt idx="0">
                <c:v>EDM</c:v>
              </c:pt>
              <c:pt idx="1">
                <c:v>APO</c:v>
              </c:pt>
              <c:pt idx="2">
                <c:v>BAI</c:v>
              </c:pt>
              <c:pt idx="3">
                <c:v>DSS</c:v>
              </c:pt>
              <c:pt idx="4">
                <c:v>MEA</c:v>
              </c:pt>
            </c:strLit>
          </c:cat>
          <c:val>
            <c:numRef>
              <c:f>Vysl_COBIT5vsRiskIT!$D$56:$D$60</c:f>
              <c:numCache>
                <c:formatCode>General</c:formatCode>
                <c:ptCount val="5"/>
                <c:pt idx="0">
                  <c:v>1</c:v>
                </c:pt>
                <c:pt idx="1">
                  <c:v>0</c:v>
                </c:pt>
                <c:pt idx="2">
                  <c:v>0</c:v>
                </c:pt>
                <c:pt idx="3">
                  <c:v>0</c:v>
                </c:pt>
                <c:pt idx="4">
                  <c:v>0</c:v>
                </c:pt>
              </c:numCache>
            </c:numRef>
          </c:val>
        </c:ser>
        <c:ser>
          <c:idx val="3"/>
          <c:order val="2"/>
          <c:tx>
            <c:v>4</c:v>
          </c:tx>
          <c:spPr>
            <a:ln>
              <a:solidFill>
                <a:srgbClr val="00B050"/>
              </a:solidFill>
            </a:ln>
          </c:spPr>
          <c:marker>
            <c:symbol val="none"/>
          </c:marker>
          <c:cat>
            <c:strLit>
              <c:ptCount val="5"/>
              <c:pt idx="0">
                <c:v>EDM</c:v>
              </c:pt>
              <c:pt idx="1">
                <c:v>APO</c:v>
              </c:pt>
              <c:pt idx="2">
                <c:v>BAI</c:v>
              </c:pt>
              <c:pt idx="3">
                <c:v>DSS</c:v>
              </c:pt>
              <c:pt idx="4">
                <c:v>MEA</c:v>
              </c:pt>
            </c:strLit>
          </c:cat>
          <c:val>
            <c:numRef>
              <c:f>Vysl_COBIT5vsRiskIT!$F$56:$F$60</c:f>
              <c:numCache>
                <c:formatCode>General</c:formatCode>
                <c:ptCount val="5"/>
                <c:pt idx="0">
                  <c:v>0</c:v>
                </c:pt>
                <c:pt idx="1">
                  <c:v>3</c:v>
                </c:pt>
                <c:pt idx="2">
                  <c:v>0</c:v>
                </c:pt>
                <c:pt idx="3">
                  <c:v>0</c:v>
                </c:pt>
                <c:pt idx="4">
                  <c:v>0</c:v>
                </c:pt>
              </c:numCache>
            </c:numRef>
          </c:val>
        </c:ser>
        <c:ser>
          <c:idx val="4"/>
          <c:order val="3"/>
          <c:tx>
            <c:v>5</c:v>
          </c:tx>
          <c:spPr>
            <a:ln w="28575">
              <a:solidFill>
                <a:srgbClr val="934BC9"/>
              </a:solidFill>
              <a:headEnd type="oval" w="med" len="med"/>
              <a:tailEnd type="oval" w="med" len="med"/>
            </a:ln>
          </c:spPr>
          <c:marker>
            <c:symbol val="none"/>
          </c:marker>
          <c:cat>
            <c:strLit>
              <c:ptCount val="5"/>
              <c:pt idx="0">
                <c:v>EDM</c:v>
              </c:pt>
              <c:pt idx="1">
                <c:v>APO</c:v>
              </c:pt>
              <c:pt idx="2">
                <c:v>BAI</c:v>
              </c:pt>
              <c:pt idx="3">
                <c:v>DSS</c:v>
              </c:pt>
              <c:pt idx="4">
                <c:v>MEA</c:v>
              </c:pt>
            </c:strLit>
          </c:cat>
          <c:val>
            <c:numRef>
              <c:f>Vysl_COBIT5vsRiskIT!$G$56:$G$60</c:f>
              <c:numCache>
                <c:formatCode>General</c:formatCode>
                <c:ptCount val="5"/>
                <c:pt idx="0">
                  <c:v>0</c:v>
                </c:pt>
                <c:pt idx="1">
                  <c:v>1</c:v>
                </c:pt>
                <c:pt idx="2">
                  <c:v>0</c:v>
                </c:pt>
                <c:pt idx="3">
                  <c:v>0</c:v>
                </c:pt>
                <c:pt idx="4">
                  <c:v>0</c:v>
                </c:pt>
              </c:numCache>
            </c:numRef>
          </c:val>
        </c:ser>
        <c:ser>
          <c:idx val="5"/>
          <c:order val="4"/>
          <c:tx>
            <c:v>6</c:v>
          </c:tx>
          <c:spPr>
            <a:ln>
              <a:solidFill>
                <a:srgbClr val="FF0000"/>
              </a:solidFill>
            </a:ln>
          </c:spPr>
          <c:marker>
            <c:symbol val="none"/>
          </c:marker>
          <c:cat>
            <c:strLit>
              <c:ptCount val="5"/>
              <c:pt idx="0">
                <c:v>EDM</c:v>
              </c:pt>
              <c:pt idx="1">
                <c:v>APO</c:v>
              </c:pt>
              <c:pt idx="2">
                <c:v>BAI</c:v>
              </c:pt>
              <c:pt idx="3">
                <c:v>DSS</c:v>
              </c:pt>
              <c:pt idx="4">
                <c:v>MEA</c:v>
              </c:pt>
            </c:strLit>
          </c:cat>
          <c:val>
            <c:numRef>
              <c:f>Vysl_COBIT5vsRiskIT!$H$56:$H$60</c:f>
              <c:numCache>
                <c:formatCode>General</c:formatCode>
                <c:ptCount val="5"/>
                <c:pt idx="0">
                  <c:v>0</c:v>
                </c:pt>
                <c:pt idx="1">
                  <c:v>2</c:v>
                </c:pt>
                <c:pt idx="2">
                  <c:v>0</c:v>
                </c:pt>
                <c:pt idx="3">
                  <c:v>0</c:v>
                </c:pt>
                <c:pt idx="4">
                  <c:v>0</c:v>
                </c:pt>
              </c:numCache>
            </c:numRef>
          </c:val>
        </c:ser>
        <c:ser>
          <c:idx val="7"/>
          <c:order val="5"/>
          <c:tx>
            <c:v>8</c:v>
          </c:tx>
          <c:spPr>
            <a:ln>
              <a:solidFill>
                <a:srgbClr val="FFC000"/>
              </a:solidFill>
              <a:miter lim="800000"/>
              <a:headEnd type="triangle" w="med" len="med"/>
              <a:tailEnd type="triangle" w="med" len="med"/>
            </a:ln>
          </c:spPr>
          <c:marker>
            <c:symbol val="none"/>
          </c:marker>
          <c:cat>
            <c:strLit>
              <c:ptCount val="5"/>
              <c:pt idx="0">
                <c:v>EDM</c:v>
              </c:pt>
              <c:pt idx="1">
                <c:v>APO</c:v>
              </c:pt>
              <c:pt idx="2">
                <c:v>BAI</c:v>
              </c:pt>
              <c:pt idx="3">
                <c:v>DSS</c:v>
              </c:pt>
              <c:pt idx="4">
                <c:v>MEA</c:v>
              </c:pt>
            </c:strLit>
          </c:cat>
          <c:val>
            <c:numRef>
              <c:f>Vysl_COBIT5vsRiskIT!$J$56:$J$60</c:f>
              <c:numCache>
                <c:formatCode>General</c:formatCode>
                <c:ptCount val="5"/>
                <c:pt idx="0">
                  <c:v>1</c:v>
                </c:pt>
                <c:pt idx="1">
                  <c:v>0</c:v>
                </c:pt>
                <c:pt idx="2">
                  <c:v>0</c:v>
                </c:pt>
                <c:pt idx="3">
                  <c:v>0</c:v>
                </c:pt>
                <c:pt idx="4">
                  <c:v>0</c:v>
                </c:pt>
              </c:numCache>
            </c:numRef>
          </c:val>
        </c:ser>
        <c:ser>
          <c:idx val="8"/>
          <c:order val="6"/>
          <c:tx>
            <c:v>9</c:v>
          </c:tx>
          <c:spPr>
            <a:ln cap="sq" cmpd="sng">
              <a:solidFill>
                <a:srgbClr val="0070C0"/>
              </a:solidFill>
              <a:miter lim="800000"/>
            </a:ln>
          </c:spPr>
          <c:marker>
            <c:symbol val="none"/>
          </c:marker>
          <c:cat>
            <c:strLit>
              <c:ptCount val="5"/>
              <c:pt idx="0">
                <c:v>EDM</c:v>
              </c:pt>
              <c:pt idx="1">
                <c:v>APO</c:v>
              </c:pt>
              <c:pt idx="2">
                <c:v>BAI</c:v>
              </c:pt>
              <c:pt idx="3">
                <c:v>DSS</c:v>
              </c:pt>
              <c:pt idx="4">
                <c:v>MEA</c:v>
              </c:pt>
            </c:strLit>
          </c:cat>
          <c:val>
            <c:numRef>
              <c:f>Vysl_COBIT5vsRiskIT!$K$56:$K$60</c:f>
              <c:numCache>
                <c:formatCode>General</c:formatCode>
                <c:ptCount val="5"/>
                <c:pt idx="0">
                  <c:v>1</c:v>
                </c:pt>
                <c:pt idx="1">
                  <c:v>0</c:v>
                </c:pt>
                <c:pt idx="2">
                  <c:v>0</c:v>
                </c:pt>
                <c:pt idx="3">
                  <c:v>0</c:v>
                </c:pt>
                <c:pt idx="4">
                  <c:v>0</c:v>
                </c:pt>
              </c:numCache>
            </c:numRef>
          </c:val>
        </c:ser>
        <c:axId val="90016000"/>
        <c:axId val="90034176"/>
      </c:radarChart>
      <c:catAx>
        <c:axId val="90016000"/>
        <c:scaling>
          <c:orientation val="minMax"/>
        </c:scaling>
        <c:axPos val="b"/>
        <c:majorGridlines/>
        <c:tickLblPos val="nextTo"/>
        <c:crossAx val="90034176"/>
        <c:crosses val="autoZero"/>
        <c:auto val="1"/>
        <c:lblAlgn val="ctr"/>
        <c:lblOffset val="100"/>
      </c:catAx>
      <c:valAx>
        <c:axId val="90034176"/>
        <c:scaling>
          <c:orientation val="minMax"/>
        </c:scaling>
        <c:axPos val="l"/>
        <c:majorGridlines/>
        <c:numFmt formatCode="General" sourceLinked="1"/>
        <c:majorTickMark val="cross"/>
        <c:tickLblPos val="nextTo"/>
        <c:crossAx val="90016000"/>
        <c:crosses val="autoZero"/>
        <c:crossBetween val="between"/>
      </c:valAx>
    </c:plotArea>
    <c:legend>
      <c:legendPos val="r"/>
      <c:layout/>
    </c:legend>
    <c:plotVisOnly val="1"/>
  </c:chart>
  <c:printSettings>
    <c:headerFooter/>
    <c:pageMargins b="0.78740157499999996" l="0.70000000000000062" r="0.70000000000000062" t="0.78740157499999996"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cs-CZ"/>
  <c:chart>
    <c:plotArea>
      <c:layout/>
      <c:radarChart>
        <c:radarStyle val="marker"/>
        <c:ser>
          <c:idx val="0"/>
          <c:order val="0"/>
          <c:tx>
            <c:v>1</c:v>
          </c:tx>
          <c:spPr>
            <a:ln>
              <a:solidFill>
                <a:srgbClr val="00B0F0"/>
              </a:solidFill>
            </a:ln>
          </c:spPr>
          <c:marker>
            <c:symbol val="none"/>
          </c:marker>
          <c:cat>
            <c:strLit>
              <c:ptCount val="3"/>
              <c:pt idx="0">
                <c:v>RG</c:v>
              </c:pt>
              <c:pt idx="1">
                <c:v>RE</c:v>
              </c:pt>
              <c:pt idx="2">
                <c:v>RR</c:v>
              </c:pt>
            </c:strLit>
          </c:cat>
          <c:val>
            <c:numRef>
              <c:f>Vysl_COBIT5vsRiskIT!$C$88:$C$90</c:f>
              <c:numCache>
                <c:formatCode>General</c:formatCode>
                <c:ptCount val="3"/>
                <c:pt idx="0">
                  <c:v>9</c:v>
                </c:pt>
                <c:pt idx="1">
                  <c:v>14</c:v>
                </c:pt>
                <c:pt idx="2">
                  <c:v>14</c:v>
                </c:pt>
              </c:numCache>
            </c:numRef>
          </c:val>
        </c:ser>
        <c:ser>
          <c:idx val="1"/>
          <c:order val="1"/>
          <c:tx>
            <c:v>2</c:v>
          </c:tx>
          <c:spPr>
            <a:ln>
              <a:solidFill>
                <a:srgbClr val="FF0000"/>
              </a:solidFill>
            </a:ln>
          </c:spPr>
          <c:marker>
            <c:symbol val="none"/>
          </c:marker>
          <c:cat>
            <c:strLit>
              <c:ptCount val="3"/>
              <c:pt idx="0">
                <c:v>RG</c:v>
              </c:pt>
              <c:pt idx="1">
                <c:v>RE</c:v>
              </c:pt>
              <c:pt idx="2">
                <c:v>RR</c:v>
              </c:pt>
            </c:strLit>
          </c:cat>
          <c:val>
            <c:numRef>
              <c:f>Vysl_COBIT5vsRiskIT!$D$88:$D$90</c:f>
              <c:numCache>
                <c:formatCode>General</c:formatCode>
                <c:ptCount val="3"/>
                <c:pt idx="0">
                  <c:v>4</c:v>
                </c:pt>
                <c:pt idx="1">
                  <c:v>0</c:v>
                </c:pt>
                <c:pt idx="2">
                  <c:v>0</c:v>
                </c:pt>
              </c:numCache>
            </c:numRef>
          </c:val>
        </c:ser>
        <c:ser>
          <c:idx val="2"/>
          <c:order val="2"/>
          <c:tx>
            <c:v>3</c:v>
          </c:tx>
          <c:spPr>
            <a:ln>
              <a:solidFill>
                <a:srgbClr val="00B050"/>
              </a:solidFill>
            </a:ln>
          </c:spPr>
          <c:marker>
            <c:symbol val="none"/>
          </c:marker>
          <c:cat>
            <c:strLit>
              <c:ptCount val="3"/>
              <c:pt idx="0">
                <c:v>RG</c:v>
              </c:pt>
              <c:pt idx="1">
                <c:v>RE</c:v>
              </c:pt>
              <c:pt idx="2">
                <c:v>RR</c:v>
              </c:pt>
            </c:strLit>
          </c:cat>
          <c:val>
            <c:numRef>
              <c:f>Vysl_COBIT5vsRiskIT!$E$88:$E$90</c:f>
              <c:numCache>
                <c:formatCode>General</c:formatCode>
                <c:ptCount val="3"/>
                <c:pt idx="0">
                  <c:v>3</c:v>
                </c:pt>
                <c:pt idx="1">
                  <c:v>0</c:v>
                </c:pt>
                <c:pt idx="2">
                  <c:v>0</c:v>
                </c:pt>
              </c:numCache>
            </c:numRef>
          </c:val>
        </c:ser>
        <c:axId val="89916160"/>
        <c:axId val="89917696"/>
      </c:radarChart>
      <c:catAx>
        <c:axId val="89916160"/>
        <c:scaling>
          <c:orientation val="minMax"/>
        </c:scaling>
        <c:axPos val="b"/>
        <c:majorGridlines/>
        <c:tickLblPos val="nextTo"/>
        <c:crossAx val="89917696"/>
        <c:crosses val="autoZero"/>
        <c:auto val="1"/>
        <c:lblAlgn val="ctr"/>
        <c:lblOffset val="100"/>
      </c:catAx>
      <c:valAx>
        <c:axId val="89917696"/>
        <c:scaling>
          <c:orientation val="minMax"/>
        </c:scaling>
        <c:axPos val="l"/>
        <c:majorGridlines/>
        <c:numFmt formatCode="General" sourceLinked="1"/>
        <c:majorTickMark val="cross"/>
        <c:tickLblPos val="nextTo"/>
        <c:crossAx val="89916160"/>
        <c:crosses val="autoZero"/>
        <c:crossBetween val="between"/>
      </c:valAx>
    </c:plotArea>
    <c:legend>
      <c:legendPos val="r"/>
      <c:layout/>
    </c:legend>
    <c:plotVisOnly val="1"/>
  </c:chart>
  <c:printSettings>
    <c:headerFooter/>
    <c:pageMargins b="0.78740157499999996" l="0.70000000000000062" r="0.70000000000000062" t="0.78740157499999996"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cs-CZ"/>
  <c:chart>
    <c:plotArea>
      <c:layout/>
      <c:radarChart>
        <c:radarStyle val="marker"/>
        <c:ser>
          <c:idx val="0"/>
          <c:order val="0"/>
          <c:tx>
            <c:v>A</c:v>
          </c:tx>
          <c:spPr>
            <a:ln w="19050"/>
          </c:spPr>
          <c:marker>
            <c:symbol val="none"/>
          </c:marker>
          <c:cat>
            <c:strLit>
              <c:ptCount val="5"/>
              <c:pt idx="0">
                <c:v>EDM</c:v>
              </c:pt>
              <c:pt idx="1">
                <c:v>APO</c:v>
              </c:pt>
              <c:pt idx="2">
                <c:v>BAI</c:v>
              </c:pt>
              <c:pt idx="3">
                <c:v>DSS</c:v>
              </c:pt>
              <c:pt idx="4">
                <c:v>MEA</c:v>
              </c:pt>
            </c:strLit>
          </c:cat>
          <c:val>
            <c:numRef>
              <c:f>Vysl_COBIT5vsRiskIT!$C$22:$C$26</c:f>
              <c:numCache>
                <c:formatCode>General</c:formatCode>
                <c:ptCount val="5"/>
                <c:pt idx="0">
                  <c:v>4</c:v>
                </c:pt>
                <c:pt idx="1">
                  <c:v>7</c:v>
                </c:pt>
                <c:pt idx="2">
                  <c:v>0</c:v>
                </c:pt>
                <c:pt idx="3">
                  <c:v>0</c:v>
                </c:pt>
                <c:pt idx="4">
                  <c:v>0</c:v>
                </c:pt>
              </c:numCache>
            </c:numRef>
          </c:val>
        </c:ser>
        <c:ser>
          <c:idx val="1"/>
          <c:order val="1"/>
          <c:tx>
            <c:v>B</c:v>
          </c:tx>
          <c:spPr>
            <a:ln>
              <a:solidFill>
                <a:srgbClr val="FFC000"/>
              </a:solidFill>
              <a:headEnd type="none"/>
              <a:tailEnd type="oval" w="sm" len="sm"/>
            </a:ln>
          </c:spPr>
          <c:marker>
            <c:symbol val="none"/>
          </c:marker>
          <c:cat>
            <c:strLit>
              <c:ptCount val="5"/>
              <c:pt idx="0">
                <c:v>EDM</c:v>
              </c:pt>
              <c:pt idx="1">
                <c:v>APO</c:v>
              </c:pt>
              <c:pt idx="2">
                <c:v>BAI</c:v>
              </c:pt>
              <c:pt idx="3">
                <c:v>DSS</c:v>
              </c:pt>
              <c:pt idx="4">
                <c:v>MEA</c:v>
              </c:pt>
            </c:strLit>
          </c:cat>
          <c:val>
            <c:numRef>
              <c:f>Vysl_COBIT5vsRiskIT!$D$22:$D$26</c:f>
              <c:numCache>
                <c:formatCode>General</c:formatCode>
                <c:ptCount val="5"/>
                <c:pt idx="0">
                  <c:v>1</c:v>
                </c:pt>
                <c:pt idx="1">
                  <c:v>0</c:v>
                </c:pt>
                <c:pt idx="2">
                  <c:v>0</c:v>
                </c:pt>
                <c:pt idx="3">
                  <c:v>0</c:v>
                </c:pt>
                <c:pt idx="4">
                  <c:v>0</c:v>
                </c:pt>
              </c:numCache>
            </c:numRef>
          </c:val>
        </c:ser>
        <c:ser>
          <c:idx val="2"/>
          <c:order val="2"/>
          <c:tx>
            <c:v>C</c:v>
          </c:tx>
          <c:spPr>
            <a:ln w="19050"/>
          </c:spPr>
          <c:marker>
            <c:symbol val="none"/>
          </c:marker>
          <c:cat>
            <c:strLit>
              <c:ptCount val="5"/>
              <c:pt idx="0">
                <c:v>EDM</c:v>
              </c:pt>
              <c:pt idx="1">
                <c:v>APO</c:v>
              </c:pt>
              <c:pt idx="2">
                <c:v>BAI</c:v>
              </c:pt>
              <c:pt idx="3">
                <c:v>DSS</c:v>
              </c:pt>
              <c:pt idx="4">
                <c:v>MEA</c:v>
              </c:pt>
            </c:strLit>
          </c:cat>
          <c:val>
            <c:numRef>
              <c:f>Vysl_COBIT5vsRiskIT!$E$22:$E$26</c:f>
              <c:numCache>
                <c:formatCode>General</c:formatCode>
                <c:ptCount val="5"/>
                <c:pt idx="0">
                  <c:v>4</c:v>
                </c:pt>
                <c:pt idx="1">
                  <c:v>3</c:v>
                </c:pt>
                <c:pt idx="2">
                  <c:v>0</c:v>
                </c:pt>
                <c:pt idx="3">
                  <c:v>0</c:v>
                </c:pt>
                <c:pt idx="4">
                  <c:v>0</c:v>
                </c:pt>
              </c:numCache>
            </c:numRef>
          </c:val>
        </c:ser>
        <c:axId val="89951232"/>
        <c:axId val="89957120"/>
      </c:radarChart>
      <c:catAx>
        <c:axId val="89951232"/>
        <c:scaling>
          <c:orientation val="minMax"/>
        </c:scaling>
        <c:axPos val="b"/>
        <c:majorGridlines/>
        <c:tickLblPos val="nextTo"/>
        <c:crossAx val="89957120"/>
        <c:crosses val="autoZero"/>
        <c:auto val="1"/>
        <c:lblAlgn val="ctr"/>
        <c:lblOffset val="100"/>
      </c:catAx>
      <c:valAx>
        <c:axId val="89957120"/>
        <c:scaling>
          <c:orientation val="minMax"/>
        </c:scaling>
        <c:axPos val="l"/>
        <c:majorGridlines/>
        <c:numFmt formatCode="General" sourceLinked="1"/>
        <c:majorTickMark val="cross"/>
        <c:tickLblPos val="nextTo"/>
        <c:crossAx val="89951232"/>
        <c:crosses val="autoZero"/>
        <c:crossBetween val="between"/>
      </c:valAx>
    </c:plotArea>
    <c:legend>
      <c:legendPos val="r"/>
      <c:layout/>
    </c:legend>
    <c:plotVisOnly val="1"/>
  </c:chart>
  <c:printSettings>
    <c:headerFooter/>
    <c:pageMargins b="0.78740157499999996" l="0.70000000000000062" r="0.70000000000000062" t="0.78740157499999996"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cs-CZ"/>
  <c:chart>
    <c:plotArea>
      <c:layout/>
      <c:radarChart>
        <c:radarStyle val="marker"/>
        <c:ser>
          <c:idx val="0"/>
          <c:order val="0"/>
          <c:tx>
            <c:strRef>
              <c:f>Vysl_COBIT5vsITILv3!$D$3</c:f>
              <c:strCache>
                <c:ptCount val="1"/>
                <c:pt idx="0">
                  <c:v>SS</c:v>
                </c:pt>
              </c:strCache>
            </c:strRef>
          </c:tx>
          <c:spPr>
            <a:ln>
              <a:solidFill>
                <a:srgbClr val="00B0F0"/>
              </a:solidFill>
            </a:ln>
          </c:spPr>
          <c:marker>
            <c:symbol val="none"/>
          </c:marker>
          <c:cat>
            <c:strRef>
              <c:f>Vysl_COBIT5vsITILv3!$B$5:$B$9</c:f>
              <c:strCache>
                <c:ptCount val="5"/>
                <c:pt idx="0">
                  <c:v>EDM</c:v>
                </c:pt>
                <c:pt idx="1">
                  <c:v>APO</c:v>
                </c:pt>
                <c:pt idx="2">
                  <c:v>BAI</c:v>
                </c:pt>
                <c:pt idx="3">
                  <c:v>DSS</c:v>
                </c:pt>
                <c:pt idx="4">
                  <c:v>MEA</c:v>
                </c:pt>
              </c:strCache>
            </c:strRef>
          </c:cat>
          <c:val>
            <c:numRef>
              <c:f>Vysl_COBIT5vsITILv3!$D$5:$D$9</c:f>
              <c:numCache>
                <c:formatCode>General</c:formatCode>
                <c:ptCount val="5"/>
                <c:pt idx="0">
                  <c:v>18</c:v>
                </c:pt>
                <c:pt idx="1">
                  <c:v>130</c:v>
                </c:pt>
                <c:pt idx="2">
                  <c:v>10</c:v>
                </c:pt>
                <c:pt idx="3">
                  <c:v>0</c:v>
                </c:pt>
                <c:pt idx="4">
                  <c:v>0</c:v>
                </c:pt>
              </c:numCache>
            </c:numRef>
          </c:val>
        </c:ser>
        <c:ser>
          <c:idx val="1"/>
          <c:order val="1"/>
          <c:tx>
            <c:strRef>
              <c:f>Vysl_COBIT5vsITILv3!$E$3</c:f>
              <c:strCache>
                <c:ptCount val="1"/>
                <c:pt idx="0">
                  <c:v>SD</c:v>
                </c:pt>
              </c:strCache>
            </c:strRef>
          </c:tx>
          <c:spPr>
            <a:ln>
              <a:solidFill>
                <a:srgbClr val="FF0000"/>
              </a:solidFill>
            </a:ln>
          </c:spPr>
          <c:marker>
            <c:symbol val="none"/>
          </c:marker>
          <c:cat>
            <c:strRef>
              <c:f>Vysl_COBIT5vsITILv3!$B$5:$B$9</c:f>
              <c:strCache>
                <c:ptCount val="5"/>
                <c:pt idx="0">
                  <c:v>EDM</c:v>
                </c:pt>
                <c:pt idx="1">
                  <c:v>APO</c:v>
                </c:pt>
                <c:pt idx="2">
                  <c:v>BAI</c:v>
                </c:pt>
                <c:pt idx="3">
                  <c:v>DSS</c:v>
                </c:pt>
                <c:pt idx="4">
                  <c:v>MEA</c:v>
                </c:pt>
              </c:strCache>
            </c:strRef>
          </c:cat>
          <c:val>
            <c:numRef>
              <c:f>Vysl_COBIT5vsITILv3!$E$5:$E$9</c:f>
              <c:numCache>
                <c:formatCode>General</c:formatCode>
                <c:ptCount val="5"/>
                <c:pt idx="0">
                  <c:v>10</c:v>
                </c:pt>
                <c:pt idx="1">
                  <c:v>150</c:v>
                </c:pt>
                <c:pt idx="2">
                  <c:v>59</c:v>
                </c:pt>
                <c:pt idx="3">
                  <c:v>36</c:v>
                </c:pt>
                <c:pt idx="4">
                  <c:v>6</c:v>
                </c:pt>
              </c:numCache>
            </c:numRef>
          </c:val>
        </c:ser>
        <c:ser>
          <c:idx val="2"/>
          <c:order val="2"/>
          <c:tx>
            <c:strRef>
              <c:f>Vysl_COBIT5vsITILv3!$F$3</c:f>
              <c:strCache>
                <c:ptCount val="1"/>
                <c:pt idx="0">
                  <c:v>ST</c:v>
                </c:pt>
              </c:strCache>
            </c:strRef>
          </c:tx>
          <c:spPr>
            <a:ln>
              <a:solidFill>
                <a:srgbClr val="00B050"/>
              </a:solidFill>
            </a:ln>
          </c:spPr>
          <c:marker>
            <c:symbol val="none"/>
          </c:marker>
          <c:cat>
            <c:strRef>
              <c:f>Vysl_COBIT5vsITILv3!$B$5:$B$9</c:f>
              <c:strCache>
                <c:ptCount val="5"/>
                <c:pt idx="0">
                  <c:v>EDM</c:v>
                </c:pt>
                <c:pt idx="1">
                  <c:v>APO</c:v>
                </c:pt>
                <c:pt idx="2">
                  <c:v>BAI</c:v>
                </c:pt>
                <c:pt idx="3">
                  <c:v>DSS</c:v>
                </c:pt>
                <c:pt idx="4">
                  <c:v>MEA</c:v>
                </c:pt>
              </c:strCache>
            </c:strRef>
          </c:cat>
          <c:val>
            <c:numRef>
              <c:f>Vysl_COBIT5vsITILv3!$F$5:$F$9</c:f>
              <c:numCache>
                <c:formatCode>General</c:formatCode>
                <c:ptCount val="5"/>
                <c:pt idx="0">
                  <c:v>0</c:v>
                </c:pt>
                <c:pt idx="1">
                  <c:v>37</c:v>
                </c:pt>
                <c:pt idx="2">
                  <c:v>132</c:v>
                </c:pt>
                <c:pt idx="3">
                  <c:v>21</c:v>
                </c:pt>
                <c:pt idx="4">
                  <c:v>4</c:v>
                </c:pt>
              </c:numCache>
            </c:numRef>
          </c:val>
        </c:ser>
        <c:ser>
          <c:idx val="3"/>
          <c:order val="3"/>
          <c:tx>
            <c:strRef>
              <c:f>Vysl_COBIT5vsITILv3!$G$3</c:f>
              <c:strCache>
                <c:ptCount val="1"/>
                <c:pt idx="0">
                  <c:v>SO</c:v>
                </c:pt>
              </c:strCache>
            </c:strRef>
          </c:tx>
          <c:marker>
            <c:symbol val="none"/>
          </c:marker>
          <c:cat>
            <c:strRef>
              <c:f>Vysl_COBIT5vsITILv3!$B$5:$B$9</c:f>
              <c:strCache>
                <c:ptCount val="5"/>
                <c:pt idx="0">
                  <c:v>EDM</c:v>
                </c:pt>
                <c:pt idx="1">
                  <c:v>APO</c:v>
                </c:pt>
                <c:pt idx="2">
                  <c:v>BAI</c:v>
                </c:pt>
                <c:pt idx="3">
                  <c:v>DSS</c:v>
                </c:pt>
                <c:pt idx="4">
                  <c:v>MEA</c:v>
                </c:pt>
              </c:strCache>
            </c:strRef>
          </c:cat>
          <c:val>
            <c:numRef>
              <c:f>Vysl_COBIT5vsITILv3!$G$5:$G$9</c:f>
              <c:numCache>
                <c:formatCode>General</c:formatCode>
                <c:ptCount val="5"/>
                <c:pt idx="0">
                  <c:v>0</c:v>
                </c:pt>
                <c:pt idx="1">
                  <c:v>38</c:v>
                </c:pt>
                <c:pt idx="2">
                  <c:v>55</c:v>
                </c:pt>
                <c:pt idx="3">
                  <c:v>108</c:v>
                </c:pt>
                <c:pt idx="4">
                  <c:v>2</c:v>
                </c:pt>
              </c:numCache>
            </c:numRef>
          </c:val>
        </c:ser>
        <c:ser>
          <c:idx val="4"/>
          <c:order val="4"/>
          <c:tx>
            <c:strRef>
              <c:f>Vysl_COBIT5vsITILv3!$H$3</c:f>
              <c:strCache>
                <c:ptCount val="1"/>
                <c:pt idx="0">
                  <c:v>CSI</c:v>
                </c:pt>
              </c:strCache>
            </c:strRef>
          </c:tx>
          <c:spPr>
            <a:ln>
              <a:solidFill>
                <a:srgbClr val="FFC000"/>
              </a:solidFill>
            </a:ln>
          </c:spPr>
          <c:marker>
            <c:symbol val="none"/>
          </c:marker>
          <c:cat>
            <c:strRef>
              <c:f>Vysl_COBIT5vsITILv3!$B$5:$B$9</c:f>
              <c:strCache>
                <c:ptCount val="5"/>
                <c:pt idx="0">
                  <c:v>EDM</c:v>
                </c:pt>
                <c:pt idx="1">
                  <c:v>APO</c:v>
                </c:pt>
                <c:pt idx="2">
                  <c:v>BAI</c:v>
                </c:pt>
                <c:pt idx="3">
                  <c:v>DSS</c:v>
                </c:pt>
                <c:pt idx="4">
                  <c:v>MEA</c:v>
                </c:pt>
              </c:strCache>
            </c:strRef>
          </c:cat>
          <c:val>
            <c:numRef>
              <c:f>Vysl_COBIT5vsITILv3!$H$5:$H$9</c:f>
              <c:numCache>
                <c:formatCode>General</c:formatCode>
                <c:ptCount val="5"/>
                <c:pt idx="0">
                  <c:v>7</c:v>
                </c:pt>
                <c:pt idx="1">
                  <c:v>42</c:v>
                </c:pt>
                <c:pt idx="2">
                  <c:v>7</c:v>
                </c:pt>
                <c:pt idx="3">
                  <c:v>4</c:v>
                </c:pt>
                <c:pt idx="4">
                  <c:v>35</c:v>
                </c:pt>
              </c:numCache>
            </c:numRef>
          </c:val>
        </c:ser>
        <c:axId val="92421504"/>
        <c:axId val="92439680"/>
      </c:radarChart>
      <c:catAx>
        <c:axId val="92421504"/>
        <c:scaling>
          <c:orientation val="minMax"/>
        </c:scaling>
        <c:axPos val="b"/>
        <c:majorGridlines/>
        <c:tickLblPos val="nextTo"/>
        <c:crossAx val="92439680"/>
        <c:crosses val="autoZero"/>
        <c:auto val="1"/>
        <c:lblAlgn val="ctr"/>
        <c:lblOffset val="100"/>
      </c:catAx>
      <c:valAx>
        <c:axId val="92439680"/>
        <c:scaling>
          <c:orientation val="minMax"/>
        </c:scaling>
        <c:axPos val="l"/>
        <c:majorGridlines/>
        <c:numFmt formatCode="General" sourceLinked="1"/>
        <c:majorTickMark val="cross"/>
        <c:tickLblPos val="nextTo"/>
        <c:crossAx val="92421504"/>
        <c:crosses val="autoZero"/>
        <c:crossBetween val="between"/>
      </c:valAx>
    </c:plotArea>
    <c:legend>
      <c:legendPos val="r"/>
      <c:layout/>
    </c:legend>
    <c:plotVisOnly val="1"/>
  </c:chart>
  <c:printSettings>
    <c:headerFooter/>
    <c:pageMargins b="0.78740157499999996" l="0.70000000000000062" r="0.70000000000000062" t="0.78740157499999996"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cs-CZ"/>
  <c:chart>
    <c:plotArea>
      <c:layout/>
      <c:radarChart>
        <c:radarStyle val="marker"/>
        <c:ser>
          <c:idx val="0"/>
          <c:order val="0"/>
          <c:tx>
            <c:v>A</c:v>
          </c:tx>
          <c:marker>
            <c:symbol val="none"/>
          </c:marker>
          <c:cat>
            <c:strLit>
              <c:ptCount val="5"/>
              <c:pt idx="0">
                <c:v>EDM</c:v>
              </c:pt>
              <c:pt idx="1">
                <c:v>APO</c:v>
              </c:pt>
              <c:pt idx="2">
                <c:v>BAI</c:v>
              </c:pt>
              <c:pt idx="3">
                <c:v>DSS</c:v>
              </c:pt>
              <c:pt idx="4">
                <c:v>MEA</c:v>
              </c:pt>
            </c:strLit>
          </c:cat>
          <c:val>
            <c:numRef>
              <c:f>Vysl_COBIT5vsITILv3!$C$24:$C$28</c:f>
              <c:numCache>
                <c:formatCode>General</c:formatCode>
                <c:ptCount val="5"/>
                <c:pt idx="0">
                  <c:v>0</c:v>
                </c:pt>
                <c:pt idx="1">
                  <c:v>3</c:v>
                </c:pt>
                <c:pt idx="2">
                  <c:v>3</c:v>
                </c:pt>
                <c:pt idx="3">
                  <c:v>4</c:v>
                </c:pt>
                <c:pt idx="4">
                  <c:v>0</c:v>
                </c:pt>
              </c:numCache>
            </c:numRef>
          </c:val>
        </c:ser>
        <c:ser>
          <c:idx val="1"/>
          <c:order val="1"/>
          <c:tx>
            <c:v>B</c:v>
          </c:tx>
          <c:spPr>
            <a:ln>
              <a:solidFill>
                <a:srgbClr val="FF0000"/>
              </a:solidFill>
            </a:ln>
          </c:spPr>
          <c:marker>
            <c:symbol val="none"/>
          </c:marker>
          <c:cat>
            <c:strLit>
              <c:ptCount val="5"/>
              <c:pt idx="0">
                <c:v>EDM</c:v>
              </c:pt>
              <c:pt idx="1">
                <c:v>APO</c:v>
              </c:pt>
              <c:pt idx="2">
                <c:v>BAI</c:v>
              </c:pt>
              <c:pt idx="3">
                <c:v>DSS</c:v>
              </c:pt>
              <c:pt idx="4">
                <c:v>MEA</c:v>
              </c:pt>
            </c:strLit>
          </c:cat>
          <c:val>
            <c:numRef>
              <c:f>Vysl_COBIT5vsITILv3!$D$24:$D$28</c:f>
              <c:numCache>
                <c:formatCode>General</c:formatCode>
                <c:ptCount val="5"/>
                <c:pt idx="0">
                  <c:v>3</c:v>
                </c:pt>
                <c:pt idx="1">
                  <c:v>25</c:v>
                </c:pt>
                <c:pt idx="2">
                  <c:v>31</c:v>
                </c:pt>
                <c:pt idx="3">
                  <c:v>24</c:v>
                </c:pt>
                <c:pt idx="4">
                  <c:v>12</c:v>
                </c:pt>
              </c:numCache>
            </c:numRef>
          </c:val>
        </c:ser>
        <c:ser>
          <c:idx val="2"/>
          <c:order val="2"/>
          <c:tx>
            <c:v>C</c:v>
          </c:tx>
          <c:spPr>
            <a:ln>
              <a:solidFill>
                <a:srgbClr val="00B050"/>
              </a:solidFill>
            </a:ln>
          </c:spPr>
          <c:marker>
            <c:symbol val="none"/>
          </c:marker>
          <c:cat>
            <c:strLit>
              <c:ptCount val="5"/>
              <c:pt idx="0">
                <c:v>EDM</c:v>
              </c:pt>
              <c:pt idx="1">
                <c:v>APO</c:v>
              </c:pt>
              <c:pt idx="2">
                <c:v>BAI</c:v>
              </c:pt>
              <c:pt idx="3">
                <c:v>DSS</c:v>
              </c:pt>
              <c:pt idx="4">
                <c:v>MEA</c:v>
              </c:pt>
            </c:strLit>
          </c:cat>
          <c:val>
            <c:numRef>
              <c:f>Vysl_COBIT5vsITILv3!$E$24:$E$28</c:f>
              <c:numCache>
                <c:formatCode>General</c:formatCode>
                <c:ptCount val="5"/>
                <c:pt idx="0">
                  <c:v>13</c:v>
                </c:pt>
                <c:pt idx="1">
                  <c:v>52</c:v>
                </c:pt>
                <c:pt idx="2">
                  <c:v>38</c:v>
                </c:pt>
                <c:pt idx="3">
                  <c:v>13</c:v>
                </c:pt>
                <c:pt idx="4">
                  <c:v>3</c:v>
                </c:pt>
              </c:numCache>
            </c:numRef>
          </c:val>
        </c:ser>
        <c:ser>
          <c:idx val="3"/>
          <c:order val="3"/>
          <c:tx>
            <c:v>N</c:v>
          </c:tx>
          <c:spPr>
            <a:ln>
              <a:solidFill>
                <a:srgbClr val="FFC000"/>
              </a:solidFill>
            </a:ln>
          </c:spPr>
          <c:marker>
            <c:symbol val="none"/>
          </c:marker>
          <c:cat>
            <c:strLit>
              <c:ptCount val="5"/>
              <c:pt idx="0">
                <c:v>EDM</c:v>
              </c:pt>
              <c:pt idx="1">
                <c:v>APO</c:v>
              </c:pt>
              <c:pt idx="2">
                <c:v>BAI</c:v>
              </c:pt>
              <c:pt idx="3">
                <c:v>DSS</c:v>
              </c:pt>
              <c:pt idx="4">
                <c:v>MEA</c:v>
              </c:pt>
            </c:strLit>
          </c:cat>
          <c:val>
            <c:numRef>
              <c:f>Vysl_COBIT5vsITILv3!$F$24:$F$28</c:f>
              <c:numCache>
                <c:formatCode>General</c:formatCode>
                <c:ptCount val="5"/>
                <c:pt idx="0">
                  <c:v>4</c:v>
                </c:pt>
                <c:pt idx="1">
                  <c:v>5</c:v>
                </c:pt>
                <c:pt idx="2">
                  <c:v>6</c:v>
                </c:pt>
                <c:pt idx="3">
                  <c:v>3</c:v>
                </c:pt>
                <c:pt idx="4">
                  <c:v>5</c:v>
                </c:pt>
              </c:numCache>
            </c:numRef>
          </c:val>
        </c:ser>
        <c:axId val="92457600"/>
        <c:axId val="92467584"/>
      </c:radarChart>
      <c:catAx>
        <c:axId val="92457600"/>
        <c:scaling>
          <c:orientation val="minMax"/>
        </c:scaling>
        <c:axPos val="b"/>
        <c:majorGridlines/>
        <c:tickLblPos val="nextTo"/>
        <c:crossAx val="92467584"/>
        <c:crosses val="autoZero"/>
        <c:auto val="1"/>
        <c:lblAlgn val="ctr"/>
        <c:lblOffset val="100"/>
      </c:catAx>
      <c:valAx>
        <c:axId val="92467584"/>
        <c:scaling>
          <c:orientation val="minMax"/>
        </c:scaling>
        <c:axPos val="l"/>
        <c:majorGridlines/>
        <c:numFmt formatCode="General" sourceLinked="1"/>
        <c:majorTickMark val="cross"/>
        <c:tickLblPos val="nextTo"/>
        <c:crossAx val="92457600"/>
        <c:crosses val="autoZero"/>
        <c:crossBetween val="between"/>
      </c:valAx>
    </c:plotArea>
    <c:legend>
      <c:legendPos val="r"/>
      <c:layout/>
    </c:legend>
    <c:plotVisOnly val="1"/>
  </c:chart>
  <c:printSettings>
    <c:headerFooter/>
    <c:pageMargins b="0.78740157499999996" l="0.70000000000000062" r="0.70000000000000062" t="0.78740157499999996"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cs-CZ"/>
  <c:chart>
    <c:plotArea>
      <c:layout/>
      <c:radarChart>
        <c:radarStyle val="marker"/>
        <c:ser>
          <c:idx val="0"/>
          <c:order val="0"/>
          <c:tx>
            <c:v>A</c:v>
          </c:tx>
          <c:marker>
            <c:symbol val="none"/>
          </c:marker>
          <c:cat>
            <c:strLit>
              <c:ptCount val="5"/>
              <c:pt idx="0">
                <c:v>SS</c:v>
              </c:pt>
              <c:pt idx="1">
                <c:v>SD</c:v>
              </c:pt>
              <c:pt idx="2">
                <c:v>ST</c:v>
              </c:pt>
              <c:pt idx="3">
                <c:v>SO</c:v>
              </c:pt>
              <c:pt idx="4">
                <c:v>CSI</c:v>
              </c:pt>
            </c:strLit>
          </c:cat>
          <c:val>
            <c:numRef>
              <c:f>Vysl_COBIT5vsITILv3!$C$42:$C$46</c:f>
              <c:numCache>
                <c:formatCode>General</c:formatCode>
                <c:ptCount val="5"/>
                <c:pt idx="0">
                  <c:v>7</c:v>
                </c:pt>
                <c:pt idx="1">
                  <c:v>10</c:v>
                </c:pt>
                <c:pt idx="2">
                  <c:v>13</c:v>
                </c:pt>
                <c:pt idx="3">
                  <c:v>14</c:v>
                </c:pt>
                <c:pt idx="4">
                  <c:v>5</c:v>
                </c:pt>
              </c:numCache>
            </c:numRef>
          </c:val>
        </c:ser>
        <c:ser>
          <c:idx val="1"/>
          <c:order val="1"/>
          <c:tx>
            <c:v>B</c:v>
          </c:tx>
          <c:spPr>
            <a:ln>
              <a:solidFill>
                <a:srgbClr val="FF0000"/>
              </a:solidFill>
            </a:ln>
          </c:spPr>
          <c:marker>
            <c:symbol val="none"/>
          </c:marker>
          <c:cat>
            <c:strLit>
              <c:ptCount val="5"/>
              <c:pt idx="0">
                <c:v>SS</c:v>
              </c:pt>
              <c:pt idx="1">
                <c:v>SD</c:v>
              </c:pt>
              <c:pt idx="2">
                <c:v>ST</c:v>
              </c:pt>
              <c:pt idx="3">
                <c:v>SO</c:v>
              </c:pt>
              <c:pt idx="4">
                <c:v>CSI</c:v>
              </c:pt>
            </c:strLit>
          </c:cat>
          <c:val>
            <c:numRef>
              <c:f>Vysl_COBIT5vsITILv3!$D$42:$D$46</c:f>
              <c:numCache>
                <c:formatCode>General</c:formatCode>
                <c:ptCount val="5"/>
                <c:pt idx="0">
                  <c:v>31</c:v>
                </c:pt>
                <c:pt idx="1">
                  <c:v>68</c:v>
                </c:pt>
                <c:pt idx="2">
                  <c:v>36</c:v>
                </c:pt>
                <c:pt idx="3">
                  <c:v>70</c:v>
                </c:pt>
                <c:pt idx="4">
                  <c:v>21</c:v>
                </c:pt>
              </c:numCache>
            </c:numRef>
          </c:val>
        </c:ser>
        <c:ser>
          <c:idx val="2"/>
          <c:order val="2"/>
          <c:tx>
            <c:v>C</c:v>
          </c:tx>
          <c:spPr>
            <a:ln>
              <a:solidFill>
                <a:srgbClr val="00B050"/>
              </a:solidFill>
            </a:ln>
          </c:spPr>
          <c:marker>
            <c:symbol val="none"/>
          </c:marker>
          <c:cat>
            <c:strLit>
              <c:ptCount val="5"/>
              <c:pt idx="0">
                <c:v>SS</c:v>
              </c:pt>
              <c:pt idx="1">
                <c:v>SD</c:v>
              </c:pt>
              <c:pt idx="2">
                <c:v>ST</c:v>
              </c:pt>
              <c:pt idx="3">
                <c:v>SO</c:v>
              </c:pt>
              <c:pt idx="4">
                <c:v>CSI</c:v>
              </c:pt>
            </c:strLit>
          </c:cat>
          <c:val>
            <c:numRef>
              <c:f>Vysl_COBIT5vsITILv3!$E$42:$E$46</c:f>
              <c:numCache>
                <c:formatCode>General</c:formatCode>
                <c:ptCount val="5"/>
                <c:pt idx="0">
                  <c:v>13</c:v>
                </c:pt>
                <c:pt idx="1">
                  <c:v>16</c:v>
                </c:pt>
                <c:pt idx="2">
                  <c:v>29</c:v>
                </c:pt>
                <c:pt idx="3">
                  <c:v>20</c:v>
                </c:pt>
                <c:pt idx="4">
                  <c:v>13</c:v>
                </c:pt>
              </c:numCache>
            </c:numRef>
          </c:val>
        </c:ser>
        <c:ser>
          <c:idx val="3"/>
          <c:order val="3"/>
          <c:tx>
            <c:v>N</c:v>
          </c:tx>
          <c:spPr>
            <a:ln>
              <a:solidFill>
                <a:srgbClr val="FFC000"/>
              </a:solidFill>
            </a:ln>
          </c:spPr>
          <c:marker>
            <c:symbol val="none"/>
          </c:marker>
          <c:cat>
            <c:strLit>
              <c:ptCount val="5"/>
              <c:pt idx="0">
                <c:v>SS</c:v>
              </c:pt>
              <c:pt idx="1">
                <c:v>SD</c:v>
              </c:pt>
              <c:pt idx="2">
                <c:v>ST</c:v>
              </c:pt>
              <c:pt idx="3">
                <c:v>SO</c:v>
              </c:pt>
              <c:pt idx="4">
                <c:v>CSI</c:v>
              </c:pt>
            </c:strLit>
          </c:cat>
          <c:val>
            <c:numRef>
              <c:f>Vysl_COBIT5vsITILv3!$F$42:$F$46</c:f>
              <c:numCache>
                <c:formatCode>General</c:formatCode>
                <c:ptCount val="5"/>
                <c:pt idx="0">
                  <c:v>1</c:v>
                </c:pt>
                <c:pt idx="1">
                  <c:v>1</c:v>
                </c:pt>
                <c:pt idx="2">
                  <c:v>3</c:v>
                </c:pt>
                <c:pt idx="3">
                  <c:v>3</c:v>
                </c:pt>
                <c:pt idx="4">
                  <c:v>1</c:v>
                </c:pt>
              </c:numCache>
            </c:numRef>
          </c:val>
        </c:ser>
        <c:axId val="75876224"/>
        <c:axId val="75877760"/>
      </c:radarChart>
      <c:catAx>
        <c:axId val="75876224"/>
        <c:scaling>
          <c:orientation val="minMax"/>
        </c:scaling>
        <c:axPos val="b"/>
        <c:majorGridlines/>
        <c:tickLblPos val="nextTo"/>
        <c:crossAx val="75877760"/>
        <c:crosses val="autoZero"/>
        <c:auto val="1"/>
        <c:lblAlgn val="ctr"/>
        <c:lblOffset val="100"/>
      </c:catAx>
      <c:valAx>
        <c:axId val="75877760"/>
        <c:scaling>
          <c:orientation val="minMax"/>
        </c:scaling>
        <c:axPos val="l"/>
        <c:majorGridlines/>
        <c:numFmt formatCode="General" sourceLinked="1"/>
        <c:majorTickMark val="cross"/>
        <c:tickLblPos val="nextTo"/>
        <c:crossAx val="75876224"/>
        <c:crosses val="autoZero"/>
        <c:crossBetween val="between"/>
      </c:valAx>
    </c:plotArea>
    <c:legend>
      <c:legendPos val="r"/>
      <c:layout/>
    </c:legend>
    <c:plotVisOnly val="1"/>
  </c:chart>
  <c:printSettings>
    <c:headerFooter/>
    <c:pageMargins b="0.78740157499999996" l="0.70000000000000062" r="0.70000000000000062" t="0.78740157499999996"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cs-CZ"/>
  <c:chart>
    <c:plotArea>
      <c:layout/>
      <c:radarChart>
        <c:radarStyle val="marker"/>
        <c:ser>
          <c:idx val="0"/>
          <c:order val="0"/>
          <c:tx>
            <c:v>1</c:v>
          </c:tx>
          <c:marker>
            <c:symbol val="none"/>
          </c:marker>
          <c:cat>
            <c:strLit>
              <c:ptCount val="5"/>
              <c:pt idx="0">
                <c:v>EDM</c:v>
              </c:pt>
              <c:pt idx="1">
                <c:v>APO</c:v>
              </c:pt>
              <c:pt idx="2">
                <c:v>BAI</c:v>
              </c:pt>
              <c:pt idx="3">
                <c:v>DSS</c:v>
              </c:pt>
              <c:pt idx="4">
                <c:v>MEA</c:v>
              </c:pt>
            </c:strLit>
          </c:cat>
          <c:val>
            <c:numRef>
              <c:f>Vysl_COBIT5vsITILv3!$C$60:$C$64</c:f>
              <c:numCache>
                <c:formatCode>General</c:formatCode>
                <c:ptCount val="5"/>
                <c:pt idx="0">
                  <c:v>2</c:v>
                </c:pt>
                <c:pt idx="1">
                  <c:v>22</c:v>
                </c:pt>
                <c:pt idx="2">
                  <c:v>9</c:v>
                </c:pt>
                <c:pt idx="3">
                  <c:v>7</c:v>
                </c:pt>
                <c:pt idx="4">
                  <c:v>9</c:v>
                </c:pt>
              </c:numCache>
            </c:numRef>
          </c:val>
        </c:ser>
        <c:ser>
          <c:idx val="1"/>
          <c:order val="1"/>
          <c:tx>
            <c:v>2</c:v>
          </c:tx>
          <c:marker>
            <c:symbol val="none"/>
          </c:marker>
          <c:cat>
            <c:strLit>
              <c:ptCount val="5"/>
              <c:pt idx="0">
                <c:v>EDM</c:v>
              </c:pt>
              <c:pt idx="1">
                <c:v>APO</c:v>
              </c:pt>
              <c:pt idx="2">
                <c:v>BAI</c:v>
              </c:pt>
              <c:pt idx="3">
                <c:v>DSS</c:v>
              </c:pt>
              <c:pt idx="4">
                <c:v>MEA</c:v>
              </c:pt>
            </c:strLit>
          </c:cat>
          <c:val>
            <c:numRef>
              <c:f>Vysl_COBIT5vsITILv3!$D$60:$D$64</c:f>
              <c:numCache>
                <c:formatCode>General</c:formatCode>
                <c:ptCount val="5"/>
                <c:pt idx="0">
                  <c:v>1</c:v>
                </c:pt>
                <c:pt idx="1">
                  <c:v>9</c:v>
                </c:pt>
                <c:pt idx="2">
                  <c:v>8</c:v>
                </c:pt>
                <c:pt idx="3">
                  <c:v>13</c:v>
                </c:pt>
                <c:pt idx="4">
                  <c:v>1</c:v>
                </c:pt>
              </c:numCache>
            </c:numRef>
          </c:val>
        </c:ser>
        <c:ser>
          <c:idx val="2"/>
          <c:order val="2"/>
          <c:tx>
            <c:v>3</c:v>
          </c:tx>
          <c:marker>
            <c:symbol val="none"/>
          </c:marker>
          <c:cat>
            <c:strLit>
              <c:ptCount val="5"/>
              <c:pt idx="0">
                <c:v>EDM</c:v>
              </c:pt>
              <c:pt idx="1">
                <c:v>APO</c:v>
              </c:pt>
              <c:pt idx="2">
                <c:v>BAI</c:v>
              </c:pt>
              <c:pt idx="3">
                <c:v>DSS</c:v>
              </c:pt>
              <c:pt idx="4">
                <c:v>MEA</c:v>
              </c:pt>
            </c:strLit>
          </c:cat>
          <c:val>
            <c:numRef>
              <c:f>Vysl_COBIT5vsITILv3!$E$60:$E$64</c:f>
              <c:numCache>
                <c:formatCode>General</c:formatCode>
                <c:ptCount val="5"/>
                <c:pt idx="0">
                  <c:v>1</c:v>
                </c:pt>
                <c:pt idx="1">
                  <c:v>8</c:v>
                </c:pt>
                <c:pt idx="2">
                  <c:v>6</c:v>
                </c:pt>
                <c:pt idx="3">
                  <c:v>1</c:v>
                </c:pt>
                <c:pt idx="4">
                  <c:v>2</c:v>
                </c:pt>
              </c:numCache>
            </c:numRef>
          </c:val>
        </c:ser>
        <c:ser>
          <c:idx val="3"/>
          <c:order val="3"/>
          <c:tx>
            <c:v>4</c:v>
          </c:tx>
          <c:marker>
            <c:symbol val="none"/>
          </c:marker>
          <c:cat>
            <c:strLit>
              <c:ptCount val="5"/>
              <c:pt idx="0">
                <c:v>EDM</c:v>
              </c:pt>
              <c:pt idx="1">
                <c:v>APO</c:v>
              </c:pt>
              <c:pt idx="2">
                <c:v>BAI</c:v>
              </c:pt>
              <c:pt idx="3">
                <c:v>DSS</c:v>
              </c:pt>
              <c:pt idx="4">
                <c:v>MEA</c:v>
              </c:pt>
            </c:strLit>
          </c:cat>
          <c:val>
            <c:numRef>
              <c:f>Vysl_COBIT5vsITILv3!$F$60:$F$64</c:f>
              <c:numCache>
                <c:formatCode>General</c:formatCode>
                <c:ptCount val="5"/>
                <c:pt idx="0">
                  <c:v>0</c:v>
                </c:pt>
                <c:pt idx="1">
                  <c:v>8</c:v>
                </c:pt>
                <c:pt idx="2">
                  <c:v>10</c:v>
                </c:pt>
                <c:pt idx="3">
                  <c:v>5</c:v>
                </c:pt>
                <c:pt idx="4">
                  <c:v>0</c:v>
                </c:pt>
              </c:numCache>
            </c:numRef>
          </c:val>
        </c:ser>
        <c:ser>
          <c:idx val="4"/>
          <c:order val="4"/>
          <c:tx>
            <c:v>5</c:v>
          </c:tx>
          <c:marker>
            <c:symbol val="none"/>
          </c:marker>
          <c:cat>
            <c:strLit>
              <c:ptCount val="5"/>
              <c:pt idx="0">
                <c:v>EDM</c:v>
              </c:pt>
              <c:pt idx="1">
                <c:v>APO</c:v>
              </c:pt>
              <c:pt idx="2">
                <c:v>BAI</c:v>
              </c:pt>
              <c:pt idx="3">
                <c:v>DSS</c:v>
              </c:pt>
              <c:pt idx="4">
                <c:v>MEA</c:v>
              </c:pt>
            </c:strLit>
          </c:cat>
          <c:val>
            <c:numRef>
              <c:f>Vysl_COBIT5vsITILv3!$G$60:$G$64</c:f>
              <c:numCache>
                <c:formatCode>General</c:formatCode>
                <c:ptCount val="5"/>
                <c:pt idx="0">
                  <c:v>4</c:v>
                </c:pt>
                <c:pt idx="1">
                  <c:v>2</c:v>
                </c:pt>
                <c:pt idx="2">
                  <c:v>6</c:v>
                </c:pt>
                <c:pt idx="3">
                  <c:v>5</c:v>
                </c:pt>
                <c:pt idx="4">
                  <c:v>0</c:v>
                </c:pt>
              </c:numCache>
            </c:numRef>
          </c:val>
        </c:ser>
        <c:ser>
          <c:idx val="5"/>
          <c:order val="5"/>
          <c:tx>
            <c:v>6</c:v>
          </c:tx>
          <c:marker>
            <c:symbol val="none"/>
          </c:marker>
          <c:cat>
            <c:strLit>
              <c:ptCount val="5"/>
              <c:pt idx="0">
                <c:v>EDM</c:v>
              </c:pt>
              <c:pt idx="1">
                <c:v>APO</c:v>
              </c:pt>
              <c:pt idx="2">
                <c:v>BAI</c:v>
              </c:pt>
              <c:pt idx="3">
                <c:v>DSS</c:v>
              </c:pt>
              <c:pt idx="4">
                <c:v>MEA</c:v>
              </c:pt>
            </c:strLit>
          </c:cat>
          <c:val>
            <c:numRef>
              <c:f>Vysl_COBIT5vsITILv3!$H$60:$H$64</c:f>
              <c:numCache>
                <c:formatCode>General</c:formatCode>
                <c:ptCount val="5"/>
                <c:pt idx="0">
                  <c:v>0</c:v>
                </c:pt>
                <c:pt idx="1">
                  <c:v>2</c:v>
                </c:pt>
                <c:pt idx="2">
                  <c:v>2</c:v>
                </c:pt>
                <c:pt idx="3">
                  <c:v>1</c:v>
                </c:pt>
                <c:pt idx="4">
                  <c:v>1</c:v>
                </c:pt>
              </c:numCache>
            </c:numRef>
          </c:val>
        </c:ser>
        <c:ser>
          <c:idx val="6"/>
          <c:order val="6"/>
          <c:tx>
            <c:v>7</c:v>
          </c:tx>
          <c:marker>
            <c:symbol val="none"/>
          </c:marker>
          <c:cat>
            <c:strLit>
              <c:ptCount val="5"/>
              <c:pt idx="0">
                <c:v>EDM</c:v>
              </c:pt>
              <c:pt idx="1">
                <c:v>APO</c:v>
              </c:pt>
              <c:pt idx="2">
                <c:v>BAI</c:v>
              </c:pt>
              <c:pt idx="3">
                <c:v>DSS</c:v>
              </c:pt>
              <c:pt idx="4">
                <c:v>MEA</c:v>
              </c:pt>
            </c:strLit>
          </c:cat>
          <c:val>
            <c:numRef>
              <c:f>Vysl_COBIT5vsITILv3!$I$60:$I$64</c:f>
              <c:numCache>
                <c:formatCode>General</c:formatCode>
                <c:ptCount val="5"/>
                <c:pt idx="0">
                  <c:v>0</c:v>
                </c:pt>
                <c:pt idx="1">
                  <c:v>2</c:v>
                </c:pt>
                <c:pt idx="2">
                  <c:v>8</c:v>
                </c:pt>
                <c:pt idx="3">
                  <c:v>2</c:v>
                </c:pt>
                <c:pt idx="4">
                  <c:v>0</c:v>
                </c:pt>
              </c:numCache>
            </c:numRef>
          </c:val>
        </c:ser>
        <c:ser>
          <c:idx val="7"/>
          <c:order val="7"/>
          <c:tx>
            <c:v>8</c:v>
          </c:tx>
          <c:marker>
            <c:symbol val="none"/>
          </c:marker>
          <c:cat>
            <c:strLit>
              <c:ptCount val="5"/>
              <c:pt idx="0">
                <c:v>EDM</c:v>
              </c:pt>
              <c:pt idx="1">
                <c:v>APO</c:v>
              </c:pt>
              <c:pt idx="2">
                <c:v>BAI</c:v>
              </c:pt>
              <c:pt idx="3">
                <c:v>DSS</c:v>
              </c:pt>
              <c:pt idx="4">
                <c:v>MEA</c:v>
              </c:pt>
            </c:strLit>
          </c:cat>
          <c:val>
            <c:numRef>
              <c:f>Vysl_COBIT5vsITILv3!$J$60:$J$64</c:f>
              <c:numCache>
                <c:formatCode>General</c:formatCode>
                <c:ptCount val="5"/>
                <c:pt idx="0">
                  <c:v>1</c:v>
                </c:pt>
                <c:pt idx="1">
                  <c:v>3</c:v>
                </c:pt>
                <c:pt idx="2">
                  <c:v>3</c:v>
                </c:pt>
                <c:pt idx="3">
                  <c:v>0</c:v>
                </c:pt>
                <c:pt idx="4">
                  <c:v>0</c:v>
                </c:pt>
              </c:numCache>
            </c:numRef>
          </c:val>
        </c:ser>
        <c:ser>
          <c:idx val="8"/>
          <c:order val="8"/>
          <c:tx>
            <c:v>9</c:v>
          </c:tx>
          <c:marker>
            <c:symbol val="none"/>
          </c:marker>
          <c:cat>
            <c:strLit>
              <c:ptCount val="5"/>
              <c:pt idx="0">
                <c:v>EDM</c:v>
              </c:pt>
              <c:pt idx="1">
                <c:v>APO</c:v>
              </c:pt>
              <c:pt idx="2">
                <c:v>BAI</c:v>
              </c:pt>
              <c:pt idx="3">
                <c:v>DSS</c:v>
              </c:pt>
              <c:pt idx="4">
                <c:v>MEA</c:v>
              </c:pt>
            </c:strLit>
          </c:cat>
          <c:val>
            <c:numRef>
              <c:f>Vysl_COBIT5vsITILv3!$K$60:$K$64</c:f>
              <c:numCache>
                <c:formatCode>General</c:formatCode>
                <c:ptCount val="5"/>
                <c:pt idx="0">
                  <c:v>0</c:v>
                </c:pt>
                <c:pt idx="1">
                  <c:v>1</c:v>
                </c:pt>
                <c:pt idx="2">
                  <c:v>0</c:v>
                </c:pt>
                <c:pt idx="3">
                  <c:v>0</c:v>
                </c:pt>
                <c:pt idx="4">
                  <c:v>1</c:v>
                </c:pt>
              </c:numCache>
            </c:numRef>
          </c:val>
        </c:ser>
        <c:ser>
          <c:idx val="9"/>
          <c:order val="9"/>
          <c:tx>
            <c:v>10</c:v>
          </c:tx>
          <c:marker>
            <c:symbol val="none"/>
          </c:marker>
          <c:cat>
            <c:strLit>
              <c:ptCount val="5"/>
              <c:pt idx="0">
                <c:v>EDM</c:v>
              </c:pt>
              <c:pt idx="1">
                <c:v>APO</c:v>
              </c:pt>
              <c:pt idx="2">
                <c:v>BAI</c:v>
              </c:pt>
              <c:pt idx="3">
                <c:v>DSS</c:v>
              </c:pt>
              <c:pt idx="4">
                <c:v>MEA</c:v>
              </c:pt>
            </c:strLit>
          </c:cat>
          <c:val>
            <c:numRef>
              <c:f>Vysl_COBIT5vsITILv3!$L$60:$L$64</c:f>
              <c:numCache>
                <c:formatCode>General</c:formatCode>
                <c:ptCount val="5"/>
                <c:pt idx="0">
                  <c:v>0</c:v>
                </c:pt>
                <c:pt idx="1">
                  <c:v>2</c:v>
                </c:pt>
                <c:pt idx="2">
                  <c:v>2</c:v>
                </c:pt>
                <c:pt idx="3">
                  <c:v>0</c:v>
                </c:pt>
                <c:pt idx="4">
                  <c:v>0</c:v>
                </c:pt>
              </c:numCache>
            </c:numRef>
          </c:val>
        </c:ser>
        <c:ser>
          <c:idx val="10"/>
          <c:order val="10"/>
          <c:tx>
            <c:v>11</c:v>
          </c:tx>
          <c:marker>
            <c:symbol val="none"/>
          </c:marker>
          <c:cat>
            <c:strLit>
              <c:ptCount val="5"/>
              <c:pt idx="0">
                <c:v>EDM</c:v>
              </c:pt>
              <c:pt idx="1">
                <c:v>APO</c:v>
              </c:pt>
              <c:pt idx="2">
                <c:v>BAI</c:v>
              </c:pt>
              <c:pt idx="3">
                <c:v>DSS</c:v>
              </c:pt>
              <c:pt idx="4">
                <c:v>MEA</c:v>
              </c:pt>
            </c:strLit>
          </c:cat>
          <c:val>
            <c:numRef>
              <c:f>Vysl_COBIT5vsITILv3!$M$60:$M$64</c:f>
              <c:numCache>
                <c:formatCode>General</c:formatCode>
                <c:ptCount val="5"/>
                <c:pt idx="0">
                  <c:v>0</c:v>
                </c:pt>
                <c:pt idx="1">
                  <c:v>0</c:v>
                </c:pt>
                <c:pt idx="2">
                  <c:v>0</c:v>
                </c:pt>
                <c:pt idx="3">
                  <c:v>2</c:v>
                </c:pt>
                <c:pt idx="4">
                  <c:v>0</c:v>
                </c:pt>
              </c:numCache>
            </c:numRef>
          </c:val>
        </c:ser>
        <c:ser>
          <c:idx val="11"/>
          <c:order val="11"/>
          <c:tx>
            <c:v>12</c:v>
          </c:tx>
          <c:marker>
            <c:symbol val="none"/>
          </c:marker>
          <c:cat>
            <c:strLit>
              <c:ptCount val="5"/>
              <c:pt idx="0">
                <c:v>EDM</c:v>
              </c:pt>
              <c:pt idx="1">
                <c:v>APO</c:v>
              </c:pt>
              <c:pt idx="2">
                <c:v>BAI</c:v>
              </c:pt>
              <c:pt idx="3">
                <c:v>DSS</c:v>
              </c:pt>
              <c:pt idx="4">
                <c:v>MEA</c:v>
              </c:pt>
            </c:strLit>
          </c:cat>
          <c:val>
            <c:numRef>
              <c:f>Vysl_COBIT5vsITILv3!$N$60:$N$64</c:f>
              <c:numCache>
                <c:formatCode>General</c:formatCode>
                <c:ptCount val="5"/>
                <c:pt idx="0">
                  <c:v>0</c:v>
                </c:pt>
                <c:pt idx="1">
                  <c:v>2</c:v>
                </c:pt>
                <c:pt idx="2">
                  <c:v>0</c:v>
                </c:pt>
                <c:pt idx="3">
                  <c:v>1</c:v>
                </c:pt>
                <c:pt idx="4">
                  <c:v>0</c:v>
                </c:pt>
              </c:numCache>
            </c:numRef>
          </c:val>
        </c:ser>
        <c:ser>
          <c:idx val="12"/>
          <c:order val="12"/>
          <c:tx>
            <c:v>13</c:v>
          </c:tx>
          <c:marker>
            <c:symbol val="none"/>
          </c:marker>
          <c:cat>
            <c:strLit>
              <c:ptCount val="5"/>
              <c:pt idx="0">
                <c:v>EDM</c:v>
              </c:pt>
              <c:pt idx="1">
                <c:v>APO</c:v>
              </c:pt>
              <c:pt idx="2">
                <c:v>BAI</c:v>
              </c:pt>
              <c:pt idx="3">
                <c:v>DSS</c:v>
              </c:pt>
              <c:pt idx="4">
                <c:v>MEA</c:v>
              </c:pt>
            </c:strLit>
          </c:cat>
          <c:val>
            <c:numRef>
              <c:f>Vysl_COBIT5vsITILv3!$O$60:$O$64</c:f>
              <c:numCache>
                <c:formatCode>General</c:formatCode>
                <c:ptCount val="5"/>
                <c:pt idx="0">
                  <c:v>0</c:v>
                </c:pt>
                <c:pt idx="1">
                  <c:v>1</c:v>
                </c:pt>
                <c:pt idx="2">
                  <c:v>0</c:v>
                </c:pt>
                <c:pt idx="3">
                  <c:v>1</c:v>
                </c:pt>
                <c:pt idx="4">
                  <c:v>0</c:v>
                </c:pt>
              </c:numCache>
            </c:numRef>
          </c:val>
        </c:ser>
        <c:ser>
          <c:idx val="13"/>
          <c:order val="13"/>
          <c:tx>
            <c:v>14</c:v>
          </c:tx>
          <c:marker>
            <c:symbol val="none"/>
          </c:marker>
          <c:cat>
            <c:strLit>
              <c:ptCount val="5"/>
              <c:pt idx="0">
                <c:v>EDM</c:v>
              </c:pt>
              <c:pt idx="1">
                <c:v>APO</c:v>
              </c:pt>
              <c:pt idx="2">
                <c:v>BAI</c:v>
              </c:pt>
              <c:pt idx="3">
                <c:v>DSS</c:v>
              </c:pt>
              <c:pt idx="4">
                <c:v>MEA</c:v>
              </c:pt>
            </c:strLit>
          </c:cat>
          <c:val>
            <c:numRef>
              <c:f>Vysl_COBIT5vsITILv3!$P$60:$P$64</c:f>
              <c:numCache>
                <c:formatCode>General</c:formatCode>
                <c:ptCount val="5"/>
                <c:pt idx="0">
                  <c:v>0</c:v>
                </c:pt>
                <c:pt idx="1">
                  <c:v>3</c:v>
                </c:pt>
                <c:pt idx="2">
                  <c:v>0</c:v>
                </c:pt>
                <c:pt idx="3">
                  <c:v>0</c:v>
                </c:pt>
                <c:pt idx="4">
                  <c:v>0</c:v>
                </c:pt>
              </c:numCache>
            </c:numRef>
          </c:val>
        </c:ser>
        <c:ser>
          <c:idx val="14"/>
          <c:order val="14"/>
          <c:tx>
            <c:v>15</c:v>
          </c:tx>
          <c:marker>
            <c:symbol val="none"/>
          </c:marker>
          <c:cat>
            <c:strLit>
              <c:ptCount val="5"/>
              <c:pt idx="0">
                <c:v>EDM</c:v>
              </c:pt>
              <c:pt idx="1">
                <c:v>APO</c:v>
              </c:pt>
              <c:pt idx="2">
                <c:v>BAI</c:v>
              </c:pt>
              <c:pt idx="3">
                <c:v>DSS</c:v>
              </c:pt>
              <c:pt idx="4">
                <c:v>MEA</c:v>
              </c:pt>
            </c:strLit>
          </c:cat>
          <c:val>
            <c:numRef>
              <c:f>Vysl_COBIT5vsITILv3!$Q$60:$Q$64</c:f>
              <c:numCache>
                <c:formatCode>General</c:formatCode>
                <c:ptCount val="5"/>
                <c:pt idx="0">
                  <c:v>0</c:v>
                </c:pt>
                <c:pt idx="1">
                  <c:v>0</c:v>
                </c:pt>
                <c:pt idx="2">
                  <c:v>0</c:v>
                </c:pt>
                <c:pt idx="3">
                  <c:v>0</c:v>
                </c:pt>
                <c:pt idx="4">
                  <c:v>1</c:v>
                </c:pt>
              </c:numCache>
            </c:numRef>
          </c:val>
        </c:ser>
        <c:ser>
          <c:idx val="15"/>
          <c:order val="15"/>
          <c:tx>
            <c:v>16</c:v>
          </c:tx>
          <c:marker>
            <c:symbol val="none"/>
          </c:marker>
          <c:cat>
            <c:strLit>
              <c:ptCount val="5"/>
              <c:pt idx="0">
                <c:v>EDM</c:v>
              </c:pt>
              <c:pt idx="1">
                <c:v>APO</c:v>
              </c:pt>
              <c:pt idx="2">
                <c:v>BAI</c:v>
              </c:pt>
              <c:pt idx="3">
                <c:v>DSS</c:v>
              </c:pt>
              <c:pt idx="4">
                <c:v>MEA</c:v>
              </c:pt>
            </c:strLit>
          </c:cat>
          <c:val>
            <c:numRef>
              <c:f>Vysl_COBIT5vsITILv3!$R$60:$R$64</c:f>
              <c:numCache>
                <c:formatCode>General</c:formatCode>
                <c:ptCount val="5"/>
                <c:pt idx="0">
                  <c:v>0</c:v>
                </c:pt>
                <c:pt idx="1">
                  <c:v>0</c:v>
                </c:pt>
                <c:pt idx="2">
                  <c:v>1</c:v>
                </c:pt>
                <c:pt idx="3">
                  <c:v>0</c:v>
                </c:pt>
                <c:pt idx="4">
                  <c:v>0</c:v>
                </c:pt>
              </c:numCache>
            </c:numRef>
          </c:val>
        </c:ser>
        <c:ser>
          <c:idx val="16"/>
          <c:order val="16"/>
          <c:tx>
            <c:v>17</c:v>
          </c:tx>
          <c:marker>
            <c:symbol val="none"/>
          </c:marker>
          <c:cat>
            <c:strLit>
              <c:ptCount val="5"/>
              <c:pt idx="0">
                <c:v>EDM</c:v>
              </c:pt>
              <c:pt idx="1">
                <c:v>APO</c:v>
              </c:pt>
              <c:pt idx="2">
                <c:v>BAI</c:v>
              </c:pt>
              <c:pt idx="3">
                <c:v>DSS</c:v>
              </c:pt>
              <c:pt idx="4">
                <c:v>MEA</c:v>
              </c:pt>
            </c:strLit>
          </c:cat>
          <c:val>
            <c:numRef>
              <c:f>Vysl_COBIT5vsITILv3!$S$60:$S$64</c:f>
              <c:numCache>
                <c:formatCode>General</c:formatCode>
                <c:ptCount val="5"/>
                <c:pt idx="0">
                  <c:v>0</c:v>
                </c:pt>
                <c:pt idx="1">
                  <c:v>1</c:v>
                </c:pt>
                <c:pt idx="2">
                  <c:v>0</c:v>
                </c:pt>
                <c:pt idx="3">
                  <c:v>0</c:v>
                </c:pt>
                <c:pt idx="4">
                  <c:v>0</c:v>
                </c:pt>
              </c:numCache>
            </c:numRef>
          </c:val>
        </c:ser>
        <c:ser>
          <c:idx val="17"/>
          <c:order val="17"/>
          <c:tx>
            <c:v>21</c:v>
          </c:tx>
          <c:marker>
            <c:symbol val="none"/>
          </c:marker>
          <c:cat>
            <c:strLit>
              <c:ptCount val="5"/>
              <c:pt idx="0">
                <c:v>EDM</c:v>
              </c:pt>
              <c:pt idx="1">
                <c:v>APO</c:v>
              </c:pt>
              <c:pt idx="2">
                <c:v>BAI</c:v>
              </c:pt>
              <c:pt idx="3">
                <c:v>DSS</c:v>
              </c:pt>
              <c:pt idx="4">
                <c:v>MEA</c:v>
              </c:pt>
            </c:strLit>
          </c:cat>
          <c:val>
            <c:numRef>
              <c:f>Vysl_COBIT5vsITILv3!$T$60:$T$64</c:f>
              <c:numCache>
                <c:formatCode>General</c:formatCode>
                <c:ptCount val="5"/>
                <c:pt idx="0">
                  <c:v>0</c:v>
                </c:pt>
                <c:pt idx="1">
                  <c:v>1</c:v>
                </c:pt>
                <c:pt idx="2">
                  <c:v>0</c:v>
                </c:pt>
                <c:pt idx="3">
                  <c:v>1</c:v>
                </c:pt>
                <c:pt idx="4">
                  <c:v>0</c:v>
                </c:pt>
              </c:numCache>
            </c:numRef>
          </c:val>
        </c:ser>
        <c:ser>
          <c:idx val="18"/>
          <c:order val="18"/>
          <c:tx>
            <c:v>22</c:v>
          </c:tx>
          <c:marker>
            <c:symbol val="none"/>
          </c:marker>
          <c:cat>
            <c:strLit>
              <c:ptCount val="5"/>
              <c:pt idx="0">
                <c:v>EDM</c:v>
              </c:pt>
              <c:pt idx="1">
                <c:v>APO</c:v>
              </c:pt>
              <c:pt idx="2">
                <c:v>BAI</c:v>
              </c:pt>
              <c:pt idx="3">
                <c:v>DSS</c:v>
              </c:pt>
              <c:pt idx="4">
                <c:v>MEA</c:v>
              </c:pt>
            </c:strLit>
          </c:cat>
          <c:val>
            <c:numRef>
              <c:f>Vysl_COBIT5vsITILv3!$U$60:$U$64</c:f>
              <c:numCache>
                <c:formatCode>General</c:formatCode>
                <c:ptCount val="5"/>
                <c:pt idx="0">
                  <c:v>0</c:v>
                </c:pt>
                <c:pt idx="1">
                  <c:v>0</c:v>
                </c:pt>
                <c:pt idx="2">
                  <c:v>1</c:v>
                </c:pt>
                <c:pt idx="3">
                  <c:v>0</c:v>
                </c:pt>
                <c:pt idx="4">
                  <c:v>0</c:v>
                </c:pt>
              </c:numCache>
            </c:numRef>
          </c:val>
        </c:ser>
        <c:ser>
          <c:idx val="19"/>
          <c:order val="19"/>
          <c:tx>
            <c:v>29</c:v>
          </c:tx>
          <c:marker>
            <c:symbol val="none"/>
          </c:marker>
          <c:cat>
            <c:strLit>
              <c:ptCount val="5"/>
              <c:pt idx="0">
                <c:v>EDM</c:v>
              </c:pt>
              <c:pt idx="1">
                <c:v>APO</c:v>
              </c:pt>
              <c:pt idx="2">
                <c:v>BAI</c:v>
              </c:pt>
              <c:pt idx="3">
                <c:v>DSS</c:v>
              </c:pt>
              <c:pt idx="4">
                <c:v>MEA</c:v>
              </c:pt>
            </c:strLit>
          </c:cat>
          <c:val>
            <c:numRef>
              <c:f>Vysl_COBIT5vsITILv3!$V$60:$V$64</c:f>
              <c:numCache>
                <c:formatCode>General</c:formatCode>
                <c:ptCount val="5"/>
                <c:pt idx="0">
                  <c:v>0</c:v>
                </c:pt>
                <c:pt idx="1">
                  <c:v>1</c:v>
                </c:pt>
                <c:pt idx="2">
                  <c:v>0</c:v>
                </c:pt>
                <c:pt idx="3">
                  <c:v>0</c:v>
                </c:pt>
                <c:pt idx="4">
                  <c:v>0</c:v>
                </c:pt>
              </c:numCache>
            </c:numRef>
          </c:val>
        </c:ser>
        <c:ser>
          <c:idx val="20"/>
          <c:order val="20"/>
          <c:tx>
            <c:v>32</c:v>
          </c:tx>
          <c:marker>
            <c:symbol val="none"/>
          </c:marker>
          <c:cat>
            <c:strLit>
              <c:ptCount val="5"/>
              <c:pt idx="0">
                <c:v>EDM</c:v>
              </c:pt>
              <c:pt idx="1">
                <c:v>APO</c:v>
              </c:pt>
              <c:pt idx="2">
                <c:v>BAI</c:v>
              </c:pt>
              <c:pt idx="3">
                <c:v>DSS</c:v>
              </c:pt>
              <c:pt idx="4">
                <c:v>MEA</c:v>
              </c:pt>
            </c:strLit>
          </c:cat>
          <c:val>
            <c:numRef>
              <c:f>Vysl_COBIT5vsITILv3!$W$60:$W$64</c:f>
              <c:numCache>
                <c:formatCode>General</c:formatCode>
                <c:ptCount val="5"/>
                <c:pt idx="0">
                  <c:v>0</c:v>
                </c:pt>
                <c:pt idx="1">
                  <c:v>1</c:v>
                </c:pt>
                <c:pt idx="2">
                  <c:v>0</c:v>
                </c:pt>
                <c:pt idx="3">
                  <c:v>0</c:v>
                </c:pt>
                <c:pt idx="4">
                  <c:v>0</c:v>
                </c:pt>
              </c:numCache>
            </c:numRef>
          </c:val>
        </c:ser>
        <c:ser>
          <c:idx val="21"/>
          <c:order val="21"/>
          <c:tx>
            <c:v>34</c:v>
          </c:tx>
          <c:marker>
            <c:symbol val="none"/>
          </c:marker>
          <c:cat>
            <c:strLit>
              <c:ptCount val="5"/>
              <c:pt idx="0">
                <c:v>EDM</c:v>
              </c:pt>
              <c:pt idx="1">
                <c:v>APO</c:v>
              </c:pt>
              <c:pt idx="2">
                <c:v>BAI</c:v>
              </c:pt>
              <c:pt idx="3">
                <c:v>DSS</c:v>
              </c:pt>
              <c:pt idx="4">
                <c:v>MEA</c:v>
              </c:pt>
            </c:strLit>
          </c:cat>
          <c:val>
            <c:numRef>
              <c:f>Vysl_COBIT5vsITILv3!$X$60:$X$64</c:f>
              <c:numCache>
                <c:formatCode>General</c:formatCode>
                <c:ptCount val="5"/>
                <c:pt idx="0">
                  <c:v>0</c:v>
                </c:pt>
                <c:pt idx="1">
                  <c:v>1</c:v>
                </c:pt>
                <c:pt idx="2">
                  <c:v>0</c:v>
                </c:pt>
                <c:pt idx="3">
                  <c:v>0</c:v>
                </c:pt>
                <c:pt idx="4">
                  <c:v>0</c:v>
                </c:pt>
              </c:numCache>
            </c:numRef>
          </c:val>
        </c:ser>
        <c:axId val="92548480"/>
        <c:axId val="92574848"/>
      </c:radarChart>
      <c:catAx>
        <c:axId val="92548480"/>
        <c:scaling>
          <c:orientation val="minMax"/>
        </c:scaling>
        <c:axPos val="b"/>
        <c:majorGridlines/>
        <c:tickLblPos val="nextTo"/>
        <c:crossAx val="92574848"/>
        <c:crosses val="autoZero"/>
        <c:auto val="1"/>
        <c:lblAlgn val="ctr"/>
        <c:lblOffset val="100"/>
      </c:catAx>
      <c:valAx>
        <c:axId val="92574848"/>
        <c:scaling>
          <c:orientation val="minMax"/>
        </c:scaling>
        <c:axPos val="l"/>
        <c:majorGridlines/>
        <c:numFmt formatCode="General" sourceLinked="1"/>
        <c:majorTickMark val="cross"/>
        <c:tickLblPos val="nextTo"/>
        <c:crossAx val="92548480"/>
        <c:crosses val="autoZero"/>
        <c:crossBetween val="between"/>
      </c:valAx>
    </c:plotArea>
    <c:legend>
      <c:legendPos val="r"/>
      <c:layout/>
    </c:legend>
    <c:plotVisOnly val="1"/>
  </c:chart>
  <c:printSettings>
    <c:headerFooter/>
    <c:pageMargins b="0.78740157499999996" l="0.70000000000000062" r="0.70000000000000062" t="0.78740157499999996"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cs-CZ"/>
  <c:chart>
    <c:plotArea>
      <c:layout/>
      <c:radarChart>
        <c:radarStyle val="marker"/>
        <c:ser>
          <c:idx val="0"/>
          <c:order val="0"/>
          <c:tx>
            <c:v>1</c:v>
          </c:tx>
          <c:marker>
            <c:symbol val="none"/>
          </c:marker>
          <c:cat>
            <c:strLit>
              <c:ptCount val="5"/>
              <c:pt idx="0">
                <c:v>SS</c:v>
              </c:pt>
              <c:pt idx="1">
                <c:v>SD</c:v>
              </c:pt>
              <c:pt idx="2">
                <c:v>ST</c:v>
              </c:pt>
              <c:pt idx="3">
                <c:v>SO</c:v>
              </c:pt>
              <c:pt idx="4">
                <c:v>CSI</c:v>
              </c:pt>
            </c:strLit>
          </c:cat>
          <c:val>
            <c:numRef>
              <c:f>Vysl_COBIT5vsITILv3!$C$75:$C$79</c:f>
              <c:numCache>
                <c:formatCode>General</c:formatCode>
                <c:ptCount val="5"/>
                <c:pt idx="0">
                  <c:v>16</c:v>
                </c:pt>
                <c:pt idx="1">
                  <c:v>35</c:v>
                </c:pt>
                <c:pt idx="2">
                  <c:v>28</c:v>
                </c:pt>
                <c:pt idx="3">
                  <c:v>59</c:v>
                </c:pt>
                <c:pt idx="4">
                  <c:v>13</c:v>
                </c:pt>
              </c:numCache>
            </c:numRef>
          </c:val>
        </c:ser>
        <c:ser>
          <c:idx val="1"/>
          <c:order val="1"/>
          <c:tx>
            <c:v>2</c:v>
          </c:tx>
          <c:marker>
            <c:symbol val="none"/>
          </c:marker>
          <c:cat>
            <c:strLit>
              <c:ptCount val="5"/>
              <c:pt idx="0">
                <c:v>SS</c:v>
              </c:pt>
              <c:pt idx="1">
                <c:v>SD</c:v>
              </c:pt>
              <c:pt idx="2">
                <c:v>ST</c:v>
              </c:pt>
              <c:pt idx="3">
                <c:v>SO</c:v>
              </c:pt>
              <c:pt idx="4">
                <c:v>CSI</c:v>
              </c:pt>
            </c:strLit>
          </c:cat>
          <c:val>
            <c:numRef>
              <c:f>Vysl_COBIT5vsITILv3!$D$75:$D$79</c:f>
              <c:numCache>
                <c:formatCode>General</c:formatCode>
                <c:ptCount val="5"/>
                <c:pt idx="0">
                  <c:v>11</c:v>
                </c:pt>
                <c:pt idx="1">
                  <c:v>24</c:v>
                </c:pt>
                <c:pt idx="2">
                  <c:v>18</c:v>
                </c:pt>
                <c:pt idx="3">
                  <c:v>24</c:v>
                </c:pt>
                <c:pt idx="4">
                  <c:v>14</c:v>
                </c:pt>
              </c:numCache>
            </c:numRef>
          </c:val>
        </c:ser>
        <c:ser>
          <c:idx val="2"/>
          <c:order val="2"/>
          <c:tx>
            <c:v>3</c:v>
          </c:tx>
          <c:marker>
            <c:symbol val="none"/>
          </c:marker>
          <c:cat>
            <c:strLit>
              <c:ptCount val="5"/>
              <c:pt idx="0">
                <c:v>SS</c:v>
              </c:pt>
              <c:pt idx="1">
                <c:v>SD</c:v>
              </c:pt>
              <c:pt idx="2">
                <c:v>ST</c:v>
              </c:pt>
              <c:pt idx="3">
                <c:v>SO</c:v>
              </c:pt>
              <c:pt idx="4">
                <c:v>CSI</c:v>
              </c:pt>
            </c:strLit>
          </c:cat>
          <c:val>
            <c:numRef>
              <c:f>Vysl_COBIT5vsITILv3!$E$75:$E$79</c:f>
              <c:numCache>
                <c:formatCode>General</c:formatCode>
                <c:ptCount val="5"/>
                <c:pt idx="0">
                  <c:v>8</c:v>
                </c:pt>
                <c:pt idx="1">
                  <c:v>14</c:v>
                </c:pt>
                <c:pt idx="2">
                  <c:v>18</c:v>
                </c:pt>
                <c:pt idx="3">
                  <c:v>14</c:v>
                </c:pt>
                <c:pt idx="4">
                  <c:v>6</c:v>
                </c:pt>
              </c:numCache>
            </c:numRef>
          </c:val>
        </c:ser>
        <c:ser>
          <c:idx val="3"/>
          <c:order val="3"/>
          <c:tx>
            <c:v>4</c:v>
          </c:tx>
          <c:marker>
            <c:symbol val="none"/>
          </c:marker>
          <c:cat>
            <c:strLit>
              <c:ptCount val="5"/>
              <c:pt idx="0">
                <c:v>SS</c:v>
              </c:pt>
              <c:pt idx="1">
                <c:v>SD</c:v>
              </c:pt>
              <c:pt idx="2">
                <c:v>ST</c:v>
              </c:pt>
              <c:pt idx="3">
                <c:v>SO</c:v>
              </c:pt>
              <c:pt idx="4">
                <c:v>CSI</c:v>
              </c:pt>
            </c:strLit>
          </c:cat>
          <c:val>
            <c:numRef>
              <c:f>Vysl_COBIT5vsITILv3!$F$75:$F$79</c:f>
              <c:numCache>
                <c:formatCode>General</c:formatCode>
                <c:ptCount val="5"/>
                <c:pt idx="0">
                  <c:v>5</c:v>
                </c:pt>
                <c:pt idx="1">
                  <c:v>7</c:v>
                </c:pt>
                <c:pt idx="2">
                  <c:v>5</c:v>
                </c:pt>
                <c:pt idx="3">
                  <c:v>3</c:v>
                </c:pt>
                <c:pt idx="4">
                  <c:v>3</c:v>
                </c:pt>
              </c:numCache>
            </c:numRef>
          </c:val>
        </c:ser>
        <c:ser>
          <c:idx val="4"/>
          <c:order val="4"/>
          <c:tx>
            <c:v>5</c:v>
          </c:tx>
          <c:marker>
            <c:symbol val="none"/>
          </c:marker>
          <c:cat>
            <c:strLit>
              <c:ptCount val="5"/>
              <c:pt idx="0">
                <c:v>SS</c:v>
              </c:pt>
              <c:pt idx="1">
                <c:v>SD</c:v>
              </c:pt>
              <c:pt idx="2">
                <c:v>ST</c:v>
              </c:pt>
              <c:pt idx="3">
                <c:v>SO</c:v>
              </c:pt>
              <c:pt idx="4">
                <c:v>CSI</c:v>
              </c:pt>
            </c:strLit>
          </c:cat>
          <c:val>
            <c:numRef>
              <c:f>Vysl_COBIT5vsITILv3!$G$75:$G$79</c:f>
              <c:numCache>
                <c:formatCode>General</c:formatCode>
                <c:ptCount val="5"/>
                <c:pt idx="0">
                  <c:v>2</c:v>
                </c:pt>
                <c:pt idx="1">
                  <c:v>4</c:v>
                </c:pt>
                <c:pt idx="2">
                  <c:v>5</c:v>
                </c:pt>
                <c:pt idx="3">
                  <c:v>2</c:v>
                </c:pt>
                <c:pt idx="4">
                  <c:v>1</c:v>
                </c:pt>
              </c:numCache>
            </c:numRef>
          </c:val>
        </c:ser>
        <c:ser>
          <c:idx val="5"/>
          <c:order val="5"/>
          <c:tx>
            <c:v>6</c:v>
          </c:tx>
          <c:marker>
            <c:symbol val="none"/>
          </c:marker>
          <c:cat>
            <c:strLit>
              <c:ptCount val="5"/>
              <c:pt idx="0">
                <c:v>SS</c:v>
              </c:pt>
              <c:pt idx="1">
                <c:v>SD</c:v>
              </c:pt>
              <c:pt idx="2">
                <c:v>ST</c:v>
              </c:pt>
              <c:pt idx="3">
                <c:v>SO</c:v>
              </c:pt>
              <c:pt idx="4">
                <c:v>CSI</c:v>
              </c:pt>
            </c:strLit>
          </c:cat>
          <c:val>
            <c:numRef>
              <c:f>Vysl_COBIT5vsITILv3!$H$75:$H$79</c:f>
              <c:numCache>
                <c:formatCode>General</c:formatCode>
                <c:ptCount val="5"/>
                <c:pt idx="0">
                  <c:v>1</c:v>
                </c:pt>
                <c:pt idx="1">
                  <c:v>1</c:v>
                </c:pt>
                <c:pt idx="2">
                  <c:v>4</c:v>
                </c:pt>
                <c:pt idx="3">
                  <c:v>1</c:v>
                </c:pt>
                <c:pt idx="4">
                  <c:v>0</c:v>
                </c:pt>
              </c:numCache>
            </c:numRef>
          </c:val>
        </c:ser>
        <c:ser>
          <c:idx val="6"/>
          <c:order val="6"/>
          <c:tx>
            <c:v>7</c:v>
          </c:tx>
          <c:marker>
            <c:symbol val="none"/>
          </c:marker>
          <c:cat>
            <c:strLit>
              <c:ptCount val="5"/>
              <c:pt idx="0">
                <c:v>SS</c:v>
              </c:pt>
              <c:pt idx="1">
                <c:v>SD</c:v>
              </c:pt>
              <c:pt idx="2">
                <c:v>ST</c:v>
              </c:pt>
              <c:pt idx="3">
                <c:v>SO</c:v>
              </c:pt>
              <c:pt idx="4">
                <c:v>CSI</c:v>
              </c:pt>
            </c:strLit>
          </c:cat>
          <c:val>
            <c:numRef>
              <c:f>Vysl_COBIT5vsITILv3!$I$75:$I$79</c:f>
              <c:numCache>
                <c:formatCode>General</c:formatCode>
                <c:ptCount val="5"/>
                <c:pt idx="0">
                  <c:v>4</c:v>
                </c:pt>
                <c:pt idx="1">
                  <c:v>5</c:v>
                </c:pt>
                <c:pt idx="2">
                  <c:v>1</c:v>
                </c:pt>
                <c:pt idx="3">
                  <c:v>0</c:v>
                </c:pt>
                <c:pt idx="4">
                  <c:v>0</c:v>
                </c:pt>
              </c:numCache>
            </c:numRef>
          </c:val>
        </c:ser>
        <c:ser>
          <c:idx val="7"/>
          <c:order val="7"/>
          <c:tx>
            <c:v>8</c:v>
          </c:tx>
          <c:marker>
            <c:symbol val="none"/>
          </c:marker>
          <c:cat>
            <c:strLit>
              <c:ptCount val="5"/>
              <c:pt idx="0">
                <c:v>SS</c:v>
              </c:pt>
              <c:pt idx="1">
                <c:v>SD</c:v>
              </c:pt>
              <c:pt idx="2">
                <c:v>ST</c:v>
              </c:pt>
              <c:pt idx="3">
                <c:v>SO</c:v>
              </c:pt>
              <c:pt idx="4">
                <c:v>CSI</c:v>
              </c:pt>
            </c:strLit>
          </c:cat>
          <c:val>
            <c:numRef>
              <c:f>Vysl_COBIT5vsITILv3!$J$75:$J$79</c:f>
              <c:numCache>
                <c:formatCode>General</c:formatCode>
                <c:ptCount val="5"/>
                <c:pt idx="0">
                  <c:v>0</c:v>
                </c:pt>
                <c:pt idx="1">
                  <c:v>1</c:v>
                </c:pt>
                <c:pt idx="2">
                  <c:v>0</c:v>
                </c:pt>
                <c:pt idx="3">
                  <c:v>2</c:v>
                </c:pt>
                <c:pt idx="4">
                  <c:v>0</c:v>
                </c:pt>
              </c:numCache>
            </c:numRef>
          </c:val>
        </c:ser>
        <c:ser>
          <c:idx val="8"/>
          <c:order val="8"/>
          <c:tx>
            <c:v>9</c:v>
          </c:tx>
          <c:marker>
            <c:symbol val="none"/>
          </c:marker>
          <c:cat>
            <c:strLit>
              <c:ptCount val="5"/>
              <c:pt idx="0">
                <c:v>SS</c:v>
              </c:pt>
              <c:pt idx="1">
                <c:v>SD</c:v>
              </c:pt>
              <c:pt idx="2">
                <c:v>ST</c:v>
              </c:pt>
              <c:pt idx="3">
                <c:v>SO</c:v>
              </c:pt>
              <c:pt idx="4">
                <c:v>CSI</c:v>
              </c:pt>
            </c:strLit>
          </c:cat>
          <c:val>
            <c:numRef>
              <c:f>Vysl_COBIT5vsITILv3!$K$75:$K$79</c:f>
              <c:numCache>
                <c:formatCode>General</c:formatCode>
                <c:ptCount val="5"/>
                <c:pt idx="0">
                  <c:v>2</c:v>
                </c:pt>
                <c:pt idx="1">
                  <c:v>3</c:v>
                </c:pt>
                <c:pt idx="2">
                  <c:v>0</c:v>
                </c:pt>
                <c:pt idx="3">
                  <c:v>0</c:v>
                </c:pt>
                <c:pt idx="4">
                  <c:v>1</c:v>
                </c:pt>
              </c:numCache>
            </c:numRef>
          </c:val>
        </c:ser>
        <c:ser>
          <c:idx val="9"/>
          <c:order val="9"/>
          <c:tx>
            <c:v>10</c:v>
          </c:tx>
          <c:marker>
            <c:symbol val="none"/>
          </c:marker>
          <c:cat>
            <c:strLit>
              <c:ptCount val="5"/>
              <c:pt idx="0">
                <c:v>SS</c:v>
              </c:pt>
              <c:pt idx="1">
                <c:v>SD</c:v>
              </c:pt>
              <c:pt idx="2">
                <c:v>ST</c:v>
              </c:pt>
              <c:pt idx="3">
                <c:v>SO</c:v>
              </c:pt>
              <c:pt idx="4">
                <c:v>CSI</c:v>
              </c:pt>
            </c:strLit>
          </c:cat>
          <c:val>
            <c:numRef>
              <c:f>Vysl_COBIT5vsITILv3!$L$75:$L$79</c:f>
              <c:numCache>
                <c:formatCode>General</c:formatCode>
                <c:ptCount val="5"/>
                <c:pt idx="0">
                  <c:v>0</c:v>
                </c:pt>
                <c:pt idx="1">
                  <c:v>0</c:v>
                </c:pt>
                <c:pt idx="2">
                  <c:v>0</c:v>
                </c:pt>
                <c:pt idx="3">
                  <c:v>1</c:v>
                </c:pt>
                <c:pt idx="4">
                  <c:v>1</c:v>
                </c:pt>
              </c:numCache>
            </c:numRef>
          </c:val>
        </c:ser>
        <c:ser>
          <c:idx val="10"/>
          <c:order val="10"/>
          <c:tx>
            <c:v>12</c:v>
          </c:tx>
          <c:marker>
            <c:symbol val="none"/>
          </c:marker>
          <c:cat>
            <c:strLit>
              <c:ptCount val="5"/>
              <c:pt idx="0">
                <c:v>SS</c:v>
              </c:pt>
              <c:pt idx="1">
                <c:v>SD</c:v>
              </c:pt>
              <c:pt idx="2">
                <c:v>ST</c:v>
              </c:pt>
              <c:pt idx="3">
                <c:v>SO</c:v>
              </c:pt>
              <c:pt idx="4">
                <c:v>CSI</c:v>
              </c:pt>
            </c:strLit>
          </c:cat>
          <c:val>
            <c:numRef>
              <c:f>Vysl_COBIT5vsITILv3!$M$75:$M$79</c:f>
              <c:numCache>
                <c:formatCode>General</c:formatCode>
                <c:ptCount val="5"/>
                <c:pt idx="0">
                  <c:v>0</c:v>
                </c:pt>
                <c:pt idx="1">
                  <c:v>1</c:v>
                </c:pt>
                <c:pt idx="2">
                  <c:v>0</c:v>
                </c:pt>
                <c:pt idx="3">
                  <c:v>0</c:v>
                </c:pt>
                <c:pt idx="4">
                  <c:v>0</c:v>
                </c:pt>
              </c:numCache>
            </c:numRef>
          </c:val>
        </c:ser>
        <c:ser>
          <c:idx val="11"/>
          <c:order val="11"/>
          <c:tx>
            <c:v>14</c:v>
          </c:tx>
          <c:marker>
            <c:symbol val="none"/>
          </c:marker>
          <c:cat>
            <c:strLit>
              <c:ptCount val="5"/>
              <c:pt idx="0">
                <c:v>SS</c:v>
              </c:pt>
              <c:pt idx="1">
                <c:v>SD</c:v>
              </c:pt>
              <c:pt idx="2">
                <c:v>ST</c:v>
              </c:pt>
              <c:pt idx="3">
                <c:v>SO</c:v>
              </c:pt>
              <c:pt idx="4">
                <c:v>CSI</c:v>
              </c:pt>
            </c:strLit>
          </c:cat>
          <c:val>
            <c:numRef>
              <c:f>Vysl_COBIT5vsITILv3!$N$75:$N$79</c:f>
              <c:numCache>
                <c:formatCode>General</c:formatCode>
                <c:ptCount val="5"/>
                <c:pt idx="0">
                  <c:v>1</c:v>
                </c:pt>
                <c:pt idx="1">
                  <c:v>0</c:v>
                </c:pt>
                <c:pt idx="2">
                  <c:v>0</c:v>
                </c:pt>
                <c:pt idx="3">
                  <c:v>0</c:v>
                </c:pt>
                <c:pt idx="4">
                  <c:v>0</c:v>
                </c:pt>
              </c:numCache>
            </c:numRef>
          </c:val>
        </c:ser>
        <c:axId val="92636288"/>
        <c:axId val="92637824"/>
      </c:radarChart>
      <c:catAx>
        <c:axId val="92636288"/>
        <c:scaling>
          <c:orientation val="minMax"/>
        </c:scaling>
        <c:axPos val="b"/>
        <c:majorGridlines/>
        <c:tickLblPos val="nextTo"/>
        <c:crossAx val="92637824"/>
        <c:crosses val="autoZero"/>
        <c:auto val="1"/>
        <c:lblAlgn val="ctr"/>
        <c:lblOffset val="100"/>
      </c:catAx>
      <c:valAx>
        <c:axId val="92637824"/>
        <c:scaling>
          <c:orientation val="minMax"/>
        </c:scaling>
        <c:axPos val="l"/>
        <c:majorGridlines/>
        <c:numFmt formatCode="General" sourceLinked="1"/>
        <c:majorTickMark val="cross"/>
        <c:tickLblPos val="nextTo"/>
        <c:crossAx val="92636288"/>
        <c:crosses val="autoZero"/>
        <c:crossBetween val="between"/>
      </c:valAx>
    </c:plotArea>
    <c:legend>
      <c:legendPos val="r"/>
      <c:layout/>
    </c:legend>
    <c:plotVisOnly val="1"/>
  </c:chart>
  <c:printSettings>
    <c:headerFooter/>
    <c:pageMargins b="0.78740157499999996" l="0.70000000000000062" r="0.70000000000000062" t="0.78740157499999996"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cs-CZ"/>
  <c:chart>
    <c:plotArea>
      <c:layout/>
      <c:radarChart>
        <c:radarStyle val="marker"/>
        <c:ser>
          <c:idx val="0"/>
          <c:order val="0"/>
          <c:tx>
            <c:v>Kap. 4</c:v>
          </c:tx>
          <c:marker>
            <c:symbol val="none"/>
          </c:marker>
          <c:cat>
            <c:strLit>
              <c:ptCount val="5"/>
              <c:pt idx="0">
                <c:v>EDM</c:v>
              </c:pt>
              <c:pt idx="1">
                <c:v>APO</c:v>
              </c:pt>
              <c:pt idx="2">
                <c:v>BAI</c:v>
              </c:pt>
              <c:pt idx="3">
                <c:v>DSS</c:v>
              </c:pt>
              <c:pt idx="4">
                <c:v>MEA</c:v>
              </c:pt>
            </c:strLit>
          </c:cat>
          <c:val>
            <c:numRef>
              <c:f>Vysl_COBIT5vsISO20000!$D$8:$D$12</c:f>
              <c:numCache>
                <c:formatCode>General</c:formatCode>
                <c:ptCount val="5"/>
                <c:pt idx="0">
                  <c:v>2</c:v>
                </c:pt>
                <c:pt idx="1">
                  <c:v>15</c:v>
                </c:pt>
                <c:pt idx="2">
                  <c:v>7</c:v>
                </c:pt>
                <c:pt idx="3">
                  <c:v>0</c:v>
                </c:pt>
                <c:pt idx="4">
                  <c:v>1</c:v>
                </c:pt>
              </c:numCache>
            </c:numRef>
          </c:val>
        </c:ser>
        <c:ser>
          <c:idx val="1"/>
          <c:order val="1"/>
          <c:tx>
            <c:v>Kap. 5</c:v>
          </c:tx>
          <c:spPr>
            <a:ln>
              <a:solidFill>
                <a:srgbClr val="FF0000"/>
              </a:solidFill>
            </a:ln>
          </c:spPr>
          <c:marker>
            <c:symbol val="none"/>
          </c:marker>
          <c:cat>
            <c:strLit>
              <c:ptCount val="5"/>
              <c:pt idx="0">
                <c:v>EDM</c:v>
              </c:pt>
              <c:pt idx="1">
                <c:v>APO</c:v>
              </c:pt>
              <c:pt idx="2">
                <c:v>BAI</c:v>
              </c:pt>
              <c:pt idx="3">
                <c:v>DSS</c:v>
              </c:pt>
              <c:pt idx="4">
                <c:v>MEA</c:v>
              </c:pt>
            </c:strLit>
          </c:cat>
          <c:val>
            <c:numRef>
              <c:f>Vysl_COBIT5vsISO20000!$E$8:$E$12</c:f>
              <c:numCache>
                <c:formatCode>General</c:formatCode>
                <c:ptCount val="5"/>
                <c:pt idx="0">
                  <c:v>1</c:v>
                </c:pt>
                <c:pt idx="1">
                  <c:v>10</c:v>
                </c:pt>
                <c:pt idx="2">
                  <c:v>4</c:v>
                </c:pt>
                <c:pt idx="3">
                  <c:v>0</c:v>
                </c:pt>
                <c:pt idx="4">
                  <c:v>0</c:v>
                </c:pt>
              </c:numCache>
            </c:numRef>
          </c:val>
        </c:ser>
        <c:ser>
          <c:idx val="2"/>
          <c:order val="2"/>
          <c:tx>
            <c:v>Kap. 6</c:v>
          </c:tx>
          <c:spPr>
            <a:ln>
              <a:solidFill>
                <a:srgbClr val="00B050"/>
              </a:solidFill>
            </a:ln>
          </c:spPr>
          <c:marker>
            <c:symbol val="none"/>
          </c:marker>
          <c:cat>
            <c:strLit>
              <c:ptCount val="5"/>
              <c:pt idx="0">
                <c:v>EDM</c:v>
              </c:pt>
              <c:pt idx="1">
                <c:v>APO</c:v>
              </c:pt>
              <c:pt idx="2">
                <c:v>BAI</c:v>
              </c:pt>
              <c:pt idx="3">
                <c:v>DSS</c:v>
              </c:pt>
              <c:pt idx="4">
                <c:v>MEA</c:v>
              </c:pt>
            </c:strLit>
          </c:cat>
          <c:val>
            <c:numRef>
              <c:f>Vysl_COBIT5vsISO20000!$F$8:$F$12</c:f>
              <c:numCache>
                <c:formatCode>General</c:formatCode>
                <c:ptCount val="5"/>
                <c:pt idx="0">
                  <c:v>0</c:v>
                </c:pt>
                <c:pt idx="1">
                  <c:v>10</c:v>
                </c:pt>
                <c:pt idx="2">
                  <c:v>2</c:v>
                </c:pt>
                <c:pt idx="3">
                  <c:v>1</c:v>
                </c:pt>
                <c:pt idx="4">
                  <c:v>0</c:v>
                </c:pt>
              </c:numCache>
            </c:numRef>
          </c:val>
        </c:ser>
        <c:ser>
          <c:idx val="3"/>
          <c:order val="3"/>
          <c:tx>
            <c:v>Kap. 7</c:v>
          </c:tx>
          <c:spPr>
            <a:ln>
              <a:solidFill>
                <a:srgbClr val="FFC000"/>
              </a:solidFill>
            </a:ln>
          </c:spPr>
          <c:marker>
            <c:symbol val="none"/>
          </c:marker>
          <c:cat>
            <c:strLit>
              <c:ptCount val="5"/>
              <c:pt idx="0">
                <c:v>EDM</c:v>
              </c:pt>
              <c:pt idx="1">
                <c:v>APO</c:v>
              </c:pt>
              <c:pt idx="2">
                <c:v>BAI</c:v>
              </c:pt>
              <c:pt idx="3">
                <c:v>DSS</c:v>
              </c:pt>
              <c:pt idx="4">
                <c:v>MEA</c:v>
              </c:pt>
            </c:strLit>
          </c:cat>
          <c:val>
            <c:numRef>
              <c:f>Vysl_COBIT5vsISO20000!$G$8:$G$12</c:f>
              <c:numCache>
                <c:formatCode>General</c:formatCode>
                <c:ptCount val="5"/>
                <c:pt idx="0">
                  <c:v>0</c:v>
                </c:pt>
                <c:pt idx="1">
                  <c:v>2</c:v>
                </c:pt>
                <c:pt idx="2">
                  <c:v>0</c:v>
                </c:pt>
                <c:pt idx="3">
                  <c:v>0</c:v>
                </c:pt>
                <c:pt idx="4">
                  <c:v>0</c:v>
                </c:pt>
              </c:numCache>
            </c:numRef>
          </c:val>
        </c:ser>
        <c:ser>
          <c:idx val="4"/>
          <c:order val="4"/>
          <c:tx>
            <c:v>Kap. 8</c:v>
          </c:tx>
          <c:spPr>
            <a:ln>
              <a:solidFill>
                <a:srgbClr val="00B0F0"/>
              </a:solidFill>
            </a:ln>
          </c:spPr>
          <c:marker>
            <c:symbol val="none"/>
          </c:marker>
          <c:cat>
            <c:strLit>
              <c:ptCount val="5"/>
              <c:pt idx="0">
                <c:v>EDM</c:v>
              </c:pt>
              <c:pt idx="1">
                <c:v>APO</c:v>
              </c:pt>
              <c:pt idx="2">
                <c:v>BAI</c:v>
              </c:pt>
              <c:pt idx="3">
                <c:v>DSS</c:v>
              </c:pt>
              <c:pt idx="4">
                <c:v>MEA</c:v>
              </c:pt>
            </c:strLit>
          </c:cat>
          <c:val>
            <c:numRef>
              <c:f>Vysl_COBIT5vsISO20000!$H$8:$H$12</c:f>
              <c:numCache>
                <c:formatCode>General</c:formatCode>
                <c:ptCount val="5"/>
                <c:pt idx="0">
                  <c:v>0</c:v>
                </c:pt>
                <c:pt idx="1">
                  <c:v>0</c:v>
                </c:pt>
                <c:pt idx="2">
                  <c:v>0</c:v>
                </c:pt>
                <c:pt idx="3">
                  <c:v>2</c:v>
                </c:pt>
                <c:pt idx="4">
                  <c:v>0</c:v>
                </c:pt>
              </c:numCache>
            </c:numRef>
          </c:val>
        </c:ser>
        <c:ser>
          <c:idx val="5"/>
          <c:order val="5"/>
          <c:tx>
            <c:v>Kap. 9</c:v>
          </c:tx>
          <c:spPr>
            <a:ln>
              <a:solidFill>
                <a:srgbClr val="9A0000"/>
              </a:solidFill>
              <a:tailEnd type="oval" w="sm" len="sm"/>
            </a:ln>
          </c:spPr>
          <c:marker>
            <c:symbol val="none"/>
          </c:marker>
          <c:cat>
            <c:strLit>
              <c:ptCount val="5"/>
              <c:pt idx="0">
                <c:v>EDM</c:v>
              </c:pt>
              <c:pt idx="1">
                <c:v>APO</c:v>
              </c:pt>
              <c:pt idx="2">
                <c:v>BAI</c:v>
              </c:pt>
              <c:pt idx="3">
                <c:v>DSS</c:v>
              </c:pt>
              <c:pt idx="4">
                <c:v>MEA</c:v>
              </c:pt>
            </c:strLit>
          </c:cat>
          <c:val>
            <c:numRef>
              <c:f>Vysl_COBIT5vsISO20000!$I$8:$I$12</c:f>
              <c:numCache>
                <c:formatCode>General</c:formatCode>
                <c:ptCount val="5"/>
                <c:pt idx="0">
                  <c:v>0</c:v>
                </c:pt>
                <c:pt idx="1">
                  <c:v>0</c:v>
                </c:pt>
                <c:pt idx="2">
                  <c:v>3</c:v>
                </c:pt>
                <c:pt idx="3">
                  <c:v>0</c:v>
                </c:pt>
                <c:pt idx="4">
                  <c:v>0</c:v>
                </c:pt>
              </c:numCache>
            </c:numRef>
          </c:val>
        </c:ser>
        <c:axId val="92809472"/>
        <c:axId val="92839936"/>
      </c:radarChart>
      <c:catAx>
        <c:axId val="92809472"/>
        <c:scaling>
          <c:orientation val="minMax"/>
        </c:scaling>
        <c:axPos val="b"/>
        <c:majorGridlines/>
        <c:tickLblPos val="nextTo"/>
        <c:crossAx val="92839936"/>
        <c:crosses val="autoZero"/>
        <c:auto val="1"/>
        <c:lblAlgn val="ctr"/>
        <c:lblOffset val="100"/>
      </c:catAx>
      <c:valAx>
        <c:axId val="92839936"/>
        <c:scaling>
          <c:orientation val="minMax"/>
        </c:scaling>
        <c:axPos val="l"/>
        <c:majorGridlines/>
        <c:numFmt formatCode="General" sourceLinked="1"/>
        <c:majorTickMark val="cross"/>
        <c:tickLblPos val="nextTo"/>
        <c:crossAx val="92809472"/>
        <c:crosses val="autoZero"/>
        <c:crossBetween val="between"/>
      </c:valAx>
    </c:plotArea>
    <c:legend>
      <c:legendPos val="r"/>
      <c:layout/>
    </c:legend>
    <c:plotVisOnly val="1"/>
  </c:chart>
  <c:printSettings>
    <c:headerFooter/>
    <c:pageMargins b="0.78740157499999996" l="0.70000000000000062" r="0.70000000000000062" t="0.78740157499999996"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cs-CZ"/>
  <c:chart>
    <c:plotArea>
      <c:layout/>
      <c:radarChart>
        <c:radarStyle val="marker"/>
        <c:ser>
          <c:idx val="0"/>
          <c:order val="0"/>
          <c:tx>
            <c:v>A</c:v>
          </c:tx>
          <c:marker>
            <c:symbol val="none"/>
          </c:marker>
          <c:cat>
            <c:strLit>
              <c:ptCount val="5"/>
              <c:pt idx="0">
                <c:v>EDM</c:v>
              </c:pt>
              <c:pt idx="1">
                <c:v>APO</c:v>
              </c:pt>
              <c:pt idx="2">
                <c:v>BAI</c:v>
              </c:pt>
              <c:pt idx="3">
                <c:v>DSS</c:v>
              </c:pt>
              <c:pt idx="4">
                <c:v>MEA</c:v>
              </c:pt>
            </c:strLit>
          </c:cat>
          <c:val>
            <c:numRef>
              <c:f>Vysl_COBIT5vsISO20000!$C$25:$C$29</c:f>
              <c:numCache>
                <c:formatCode>General</c:formatCode>
                <c:ptCount val="5"/>
                <c:pt idx="0">
                  <c:v>0</c:v>
                </c:pt>
                <c:pt idx="1">
                  <c:v>0</c:v>
                </c:pt>
                <c:pt idx="2">
                  <c:v>0</c:v>
                </c:pt>
                <c:pt idx="3">
                  <c:v>0</c:v>
                </c:pt>
                <c:pt idx="4">
                  <c:v>0</c:v>
                </c:pt>
              </c:numCache>
            </c:numRef>
          </c:val>
        </c:ser>
        <c:ser>
          <c:idx val="1"/>
          <c:order val="1"/>
          <c:tx>
            <c:v>B</c:v>
          </c:tx>
          <c:marker>
            <c:symbol val="none"/>
          </c:marker>
          <c:cat>
            <c:strLit>
              <c:ptCount val="5"/>
              <c:pt idx="0">
                <c:v>EDM</c:v>
              </c:pt>
              <c:pt idx="1">
                <c:v>APO</c:v>
              </c:pt>
              <c:pt idx="2">
                <c:v>BAI</c:v>
              </c:pt>
              <c:pt idx="3">
                <c:v>DSS</c:v>
              </c:pt>
              <c:pt idx="4">
                <c:v>MEA</c:v>
              </c:pt>
            </c:strLit>
          </c:cat>
          <c:val>
            <c:numRef>
              <c:f>Vysl_COBIT5vsISO20000!$D$25:$D$29</c:f>
              <c:numCache>
                <c:formatCode>General</c:formatCode>
                <c:ptCount val="5"/>
                <c:pt idx="0">
                  <c:v>0</c:v>
                </c:pt>
                <c:pt idx="1">
                  <c:v>7</c:v>
                </c:pt>
                <c:pt idx="2">
                  <c:v>8</c:v>
                </c:pt>
                <c:pt idx="3">
                  <c:v>0</c:v>
                </c:pt>
                <c:pt idx="4">
                  <c:v>0</c:v>
                </c:pt>
              </c:numCache>
            </c:numRef>
          </c:val>
        </c:ser>
        <c:ser>
          <c:idx val="2"/>
          <c:order val="2"/>
          <c:tx>
            <c:v>C</c:v>
          </c:tx>
          <c:marker>
            <c:symbol val="none"/>
          </c:marker>
          <c:cat>
            <c:strLit>
              <c:ptCount val="5"/>
              <c:pt idx="0">
                <c:v>EDM</c:v>
              </c:pt>
              <c:pt idx="1">
                <c:v>APO</c:v>
              </c:pt>
              <c:pt idx="2">
                <c:v>BAI</c:v>
              </c:pt>
              <c:pt idx="3">
                <c:v>DSS</c:v>
              </c:pt>
              <c:pt idx="4">
                <c:v>MEA</c:v>
              </c:pt>
            </c:strLit>
          </c:cat>
          <c:val>
            <c:numRef>
              <c:f>Vysl_COBIT5vsISO20000!$E$25:$E$29</c:f>
              <c:numCache>
                <c:formatCode>General</c:formatCode>
                <c:ptCount val="5"/>
                <c:pt idx="0">
                  <c:v>2</c:v>
                </c:pt>
                <c:pt idx="1">
                  <c:v>18</c:v>
                </c:pt>
                <c:pt idx="2">
                  <c:v>5</c:v>
                </c:pt>
                <c:pt idx="3">
                  <c:v>3</c:v>
                </c:pt>
                <c:pt idx="4">
                  <c:v>1</c:v>
                </c:pt>
              </c:numCache>
            </c:numRef>
          </c:val>
        </c:ser>
        <c:axId val="92734208"/>
        <c:axId val="92735744"/>
      </c:radarChart>
      <c:catAx>
        <c:axId val="92734208"/>
        <c:scaling>
          <c:orientation val="minMax"/>
        </c:scaling>
        <c:axPos val="b"/>
        <c:majorGridlines/>
        <c:tickLblPos val="nextTo"/>
        <c:crossAx val="92735744"/>
        <c:crosses val="autoZero"/>
        <c:auto val="1"/>
        <c:lblAlgn val="ctr"/>
        <c:lblOffset val="100"/>
      </c:catAx>
      <c:valAx>
        <c:axId val="92735744"/>
        <c:scaling>
          <c:orientation val="minMax"/>
        </c:scaling>
        <c:axPos val="l"/>
        <c:majorGridlines/>
        <c:numFmt formatCode="General" sourceLinked="1"/>
        <c:majorTickMark val="cross"/>
        <c:tickLblPos val="nextTo"/>
        <c:crossAx val="92734208"/>
        <c:crosses val="autoZero"/>
        <c:crossBetween val="between"/>
      </c:valAx>
    </c:plotArea>
    <c:legend>
      <c:legendPos val="r"/>
      <c:layout/>
    </c:legend>
    <c:plotVisOnly val="1"/>
  </c:chart>
  <c:printSettings>
    <c:headerFooter/>
    <c:pageMargins b="0.78740157499999996" l="0.70000000000000062" r="0.70000000000000062" t="0.7874015749999999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cs-CZ"/>
              <a:t>COBIT 5</a:t>
            </a:r>
          </a:p>
        </c:rich>
      </c:tx>
      <c:layout/>
    </c:title>
    <c:plotArea>
      <c:layout/>
      <c:pieChart>
        <c:varyColors val="1"/>
        <c:ser>
          <c:idx val="0"/>
          <c:order val="0"/>
          <c:explosion val="25"/>
          <c:dLbls>
            <c:dLblPos val="outEnd"/>
            <c:showVal val="1"/>
            <c:showLeaderLines val="1"/>
          </c:dLbls>
          <c:cat>
            <c:strRef>
              <c:f>Vysl_COBIT5vsCOBIT4.1!$B$83:$B$86</c:f>
              <c:strCache>
                <c:ptCount val="4"/>
                <c:pt idx="0">
                  <c:v>A</c:v>
                </c:pt>
                <c:pt idx="1">
                  <c:v>B</c:v>
                </c:pt>
                <c:pt idx="2">
                  <c:v>C</c:v>
                </c:pt>
                <c:pt idx="3">
                  <c:v>N</c:v>
                </c:pt>
              </c:strCache>
            </c:strRef>
          </c:cat>
          <c:val>
            <c:numRef>
              <c:f>Vysl_COBIT5vsCOBIT4.1!$C$83:$C$86</c:f>
              <c:numCache>
                <c:formatCode>General</c:formatCode>
                <c:ptCount val="4"/>
                <c:pt idx="0">
                  <c:v>73</c:v>
                </c:pt>
                <c:pt idx="1">
                  <c:v>160</c:v>
                </c:pt>
                <c:pt idx="2">
                  <c:v>14</c:v>
                </c:pt>
                <c:pt idx="3">
                  <c:v>3</c:v>
                </c:pt>
              </c:numCache>
            </c:numRef>
          </c:val>
        </c:ser>
        <c:dLbls>
          <c:showVal val="1"/>
        </c:dLbls>
        <c:firstSliceAng val="0"/>
      </c:pieChart>
    </c:plotArea>
    <c:legend>
      <c:legendPos val="r"/>
      <c:layout/>
    </c:legend>
    <c:plotVisOnly val="1"/>
  </c:chart>
  <c:printSettings>
    <c:headerFooter/>
    <c:pageMargins b="0.78740157499999996" l="0.70000000000000062" r="0.70000000000000062" t="0.78740157499999996"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cs-CZ"/>
  <c:chart>
    <c:plotArea>
      <c:layout/>
      <c:radarChart>
        <c:radarStyle val="marker"/>
        <c:ser>
          <c:idx val="0"/>
          <c:order val="0"/>
          <c:tx>
            <c:strRef>
              <c:f>Vysl_COBIT5vsISO20000!$C$42</c:f>
              <c:strCache>
                <c:ptCount val="1"/>
                <c:pt idx="0">
                  <c:v>A</c:v>
                </c:pt>
              </c:strCache>
            </c:strRef>
          </c:tx>
          <c:marker>
            <c:symbol val="none"/>
          </c:marker>
          <c:cat>
            <c:strRef>
              <c:f>(Vysl_COBIT5vsISO20000!$B$43,Vysl_COBIT5vsISO20000!$B$44,Vysl_COBIT5vsISO20000!$B$45,Vysl_COBIT5vsISO20000!$B$46,Vysl_COBIT5vsISO20000!$B$47,Vysl_COBIT5vsISO20000!$B$48)</c:f>
              <c:strCache>
                <c:ptCount val="6"/>
                <c:pt idx="0">
                  <c:v>Kap. 4</c:v>
                </c:pt>
                <c:pt idx="1">
                  <c:v>Kap .5</c:v>
                </c:pt>
                <c:pt idx="2">
                  <c:v>Kap. 6</c:v>
                </c:pt>
                <c:pt idx="3">
                  <c:v>Kap. 7</c:v>
                </c:pt>
                <c:pt idx="4">
                  <c:v>Kap. 8</c:v>
                </c:pt>
                <c:pt idx="5">
                  <c:v>Kap. 9</c:v>
                </c:pt>
              </c:strCache>
            </c:strRef>
          </c:cat>
          <c:val>
            <c:numRef>
              <c:f>Vysl_COBIT5vsISO20000!$C$43:$C$48</c:f>
              <c:numCache>
                <c:formatCode>General</c:formatCode>
                <c:ptCount val="6"/>
                <c:pt idx="0">
                  <c:v>2</c:v>
                </c:pt>
                <c:pt idx="1">
                  <c:v>1</c:v>
                </c:pt>
                <c:pt idx="2">
                  <c:v>4</c:v>
                </c:pt>
                <c:pt idx="3">
                  <c:v>1</c:v>
                </c:pt>
                <c:pt idx="4">
                  <c:v>1</c:v>
                </c:pt>
                <c:pt idx="5">
                  <c:v>1</c:v>
                </c:pt>
              </c:numCache>
            </c:numRef>
          </c:val>
        </c:ser>
        <c:ser>
          <c:idx val="1"/>
          <c:order val="1"/>
          <c:tx>
            <c:strRef>
              <c:f>Vysl_COBIT5vsISO20000!$D$42</c:f>
              <c:strCache>
                <c:ptCount val="1"/>
                <c:pt idx="0">
                  <c:v>B</c:v>
                </c:pt>
              </c:strCache>
            </c:strRef>
          </c:tx>
          <c:marker>
            <c:symbol val="none"/>
          </c:marker>
          <c:cat>
            <c:strRef>
              <c:f>(Vysl_COBIT5vsISO20000!$B$43,Vysl_COBIT5vsISO20000!$B$44,Vysl_COBIT5vsISO20000!$B$45,Vysl_COBIT5vsISO20000!$B$46,Vysl_COBIT5vsISO20000!$B$47,Vysl_COBIT5vsISO20000!$B$48)</c:f>
              <c:strCache>
                <c:ptCount val="6"/>
                <c:pt idx="0">
                  <c:v>Kap. 4</c:v>
                </c:pt>
                <c:pt idx="1">
                  <c:v>Kap .5</c:v>
                </c:pt>
                <c:pt idx="2">
                  <c:v>Kap. 6</c:v>
                </c:pt>
                <c:pt idx="3">
                  <c:v>Kap. 7</c:v>
                </c:pt>
                <c:pt idx="4">
                  <c:v>Kap. 8</c:v>
                </c:pt>
                <c:pt idx="5">
                  <c:v>Kap. 9</c:v>
                </c:pt>
              </c:strCache>
            </c:strRef>
          </c:cat>
          <c:val>
            <c:numRef>
              <c:f>Vysl_COBIT5vsISO20000!$D$43:$D$48</c:f>
              <c:numCache>
                <c:formatCode>General</c:formatCode>
                <c:ptCount val="6"/>
                <c:pt idx="0">
                  <c:v>4</c:v>
                </c:pt>
                <c:pt idx="1">
                  <c:v>3</c:v>
                </c:pt>
                <c:pt idx="2">
                  <c:v>2</c:v>
                </c:pt>
                <c:pt idx="3">
                  <c:v>1</c:v>
                </c:pt>
                <c:pt idx="4">
                  <c:v>1</c:v>
                </c:pt>
                <c:pt idx="5">
                  <c:v>2</c:v>
                </c:pt>
              </c:numCache>
            </c:numRef>
          </c:val>
        </c:ser>
        <c:ser>
          <c:idx val="2"/>
          <c:order val="2"/>
          <c:tx>
            <c:strRef>
              <c:f>Vysl_COBIT5vsISO20000!$E$42</c:f>
              <c:strCache>
                <c:ptCount val="1"/>
                <c:pt idx="0">
                  <c:v>C</c:v>
                </c:pt>
              </c:strCache>
            </c:strRef>
          </c:tx>
          <c:marker>
            <c:symbol val="none"/>
          </c:marker>
          <c:cat>
            <c:strRef>
              <c:f>(Vysl_COBIT5vsISO20000!$B$43,Vysl_COBIT5vsISO20000!$B$44,Vysl_COBIT5vsISO20000!$B$45,Vysl_COBIT5vsISO20000!$B$46,Vysl_COBIT5vsISO20000!$B$47,Vysl_COBIT5vsISO20000!$B$48)</c:f>
              <c:strCache>
                <c:ptCount val="6"/>
                <c:pt idx="0">
                  <c:v>Kap. 4</c:v>
                </c:pt>
                <c:pt idx="1">
                  <c:v>Kap .5</c:v>
                </c:pt>
                <c:pt idx="2">
                  <c:v>Kap. 6</c:v>
                </c:pt>
                <c:pt idx="3">
                  <c:v>Kap. 7</c:v>
                </c:pt>
                <c:pt idx="4">
                  <c:v>Kap. 8</c:v>
                </c:pt>
                <c:pt idx="5">
                  <c:v>Kap. 9</c:v>
                </c:pt>
              </c:strCache>
            </c:strRef>
          </c:cat>
          <c:val>
            <c:numRef>
              <c:f>Vysl_COBIT5vsISO20000!$E$43:$E$48</c:f>
              <c:numCache>
                <c:formatCode>General</c:formatCode>
                <c:ptCount val="6"/>
                <c:pt idx="0">
                  <c:v>0</c:v>
                </c:pt>
                <c:pt idx="1">
                  <c:v>0</c:v>
                </c:pt>
                <c:pt idx="2">
                  <c:v>0</c:v>
                </c:pt>
                <c:pt idx="3">
                  <c:v>0</c:v>
                </c:pt>
                <c:pt idx="4">
                  <c:v>0</c:v>
                </c:pt>
                <c:pt idx="5">
                  <c:v>0</c:v>
                </c:pt>
              </c:numCache>
            </c:numRef>
          </c:val>
        </c:ser>
        <c:ser>
          <c:idx val="3"/>
          <c:order val="3"/>
          <c:tx>
            <c:strRef>
              <c:f>Vysl_COBIT5vsISO20000!$F$42</c:f>
              <c:strCache>
                <c:ptCount val="1"/>
                <c:pt idx="0">
                  <c:v>N</c:v>
                </c:pt>
              </c:strCache>
            </c:strRef>
          </c:tx>
          <c:spPr>
            <a:ln>
              <a:solidFill>
                <a:srgbClr val="FFC000"/>
              </a:solidFill>
            </a:ln>
          </c:spPr>
          <c:marker>
            <c:symbol val="none"/>
          </c:marker>
          <c:cat>
            <c:strRef>
              <c:f>(Vysl_COBIT5vsISO20000!$B$43,Vysl_COBIT5vsISO20000!$B$44,Vysl_COBIT5vsISO20000!$B$45,Vysl_COBIT5vsISO20000!$B$46,Vysl_COBIT5vsISO20000!$B$47,Vysl_COBIT5vsISO20000!$B$48)</c:f>
              <c:strCache>
                <c:ptCount val="6"/>
                <c:pt idx="0">
                  <c:v>Kap. 4</c:v>
                </c:pt>
                <c:pt idx="1">
                  <c:v>Kap .5</c:v>
                </c:pt>
                <c:pt idx="2">
                  <c:v>Kap. 6</c:v>
                </c:pt>
                <c:pt idx="3">
                  <c:v>Kap. 7</c:v>
                </c:pt>
                <c:pt idx="4">
                  <c:v>Kap. 8</c:v>
                </c:pt>
                <c:pt idx="5">
                  <c:v>Kap. 9</c:v>
                </c:pt>
              </c:strCache>
            </c:strRef>
          </c:cat>
          <c:val>
            <c:numRef>
              <c:f>Vysl_COBIT5vsISO20000!$F$43:$F$48</c:f>
              <c:numCache>
                <c:formatCode>General</c:formatCode>
                <c:ptCount val="6"/>
                <c:pt idx="0">
                  <c:v>0</c:v>
                </c:pt>
                <c:pt idx="1">
                  <c:v>1</c:v>
                </c:pt>
                <c:pt idx="2">
                  <c:v>0</c:v>
                </c:pt>
                <c:pt idx="3">
                  <c:v>0</c:v>
                </c:pt>
                <c:pt idx="4">
                  <c:v>0</c:v>
                </c:pt>
                <c:pt idx="5">
                  <c:v>0</c:v>
                </c:pt>
              </c:numCache>
            </c:numRef>
          </c:val>
        </c:ser>
        <c:axId val="92759552"/>
        <c:axId val="92761088"/>
      </c:radarChart>
      <c:catAx>
        <c:axId val="92759552"/>
        <c:scaling>
          <c:orientation val="minMax"/>
        </c:scaling>
        <c:axPos val="b"/>
        <c:majorGridlines/>
        <c:tickLblPos val="nextTo"/>
        <c:crossAx val="92761088"/>
        <c:crosses val="autoZero"/>
        <c:auto val="1"/>
        <c:lblAlgn val="ctr"/>
        <c:lblOffset val="100"/>
      </c:catAx>
      <c:valAx>
        <c:axId val="92761088"/>
        <c:scaling>
          <c:orientation val="minMax"/>
        </c:scaling>
        <c:axPos val="l"/>
        <c:majorGridlines/>
        <c:numFmt formatCode="General" sourceLinked="1"/>
        <c:majorTickMark val="cross"/>
        <c:tickLblPos val="nextTo"/>
        <c:crossAx val="92759552"/>
        <c:crosses val="autoZero"/>
        <c:crossBetween val="between"/>
      </c:valAx>
    </c:plotArea>
    <c:legend>
      <c:legendPos val="r"/>
      <c:layout/>
    </c:legend>
    <c:plotVisOnly val="1"/>
  </c:chart>
  <c:printSettings>
    <c:headerFooter/>
    <c:pageMargins b="0.78740157499999996" l="0.70000000000000062" r="0.70000000000000062" t="0.78740157499999996"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lang val="cs-CZ"/>
  <c:chart>
    <c:plotArea>
      <c:layout/>
      <c:radarChart>
        <c:radarStyle val="marker"/>
        <c:ser>
          <c:idx val="0"/>
          <c:order val="0"/>
          <c:tx>
            <c:strRef>
              <c:f>Vysl_COBIT5vsISO20000!$C$58</c:f>
              <c:strCache>
                <c:ptCount val="1"/>
                <c:pt idx="0">
                  <c:v>1</c:v>
                </c:pt>
              </c:strCache>
            </c:strRef>
          </c:tx>
          <c:marker>
            <c:symbol val="none"/>
          </c:marker>
          <c:cat>
            <c:strLit>
              <c:ptCount val="5"/>
              <c:pt idx="0">
                <c:v>EDM</c:v>
              </c:pt>
              <c:pt idx="1">
                <c:v>APO</c:v>
              </c:pt>
              <c:pt idx="2">
                <c:v>BAI</c:v>
              </c:pt>
              <c:pt idx="3">
                <c:v>DSS</c:v>
              </c:pt>
              <c:pt idx="4">
                <c:v>MEA</c:v>
              </c:pt>
            </c:strLit>
          </c:cat>
          <c:val>
            <c:numRef>
              <c:f>Vysl_COBIT5vsISO20000!$C$59:$C$63</c:f>
              <c:numCache>
                <c:formatCode>General</c:formatCode>
                <c:ptCount val="5"/>
                <c:pt idx="0">
                  <c:v>1</c:v>
                </c:pt>
                <c:pt idx="1">
                  <c:v>9</c:v>
                </c:pt>
                <c:pt idx="2">
                  <c:v>8</c:v>
                </c:pt>
                <c:pt idx="3">
                  <c:v>3</c:v>
                </c:pt>
                <c:pt idx="4">
                  <c:v>1</c:v>
                </c:pt>
              </c:numCache>
            </c:numRef>
          </c:val>
        </c:ser>
        <c:ser>
          <c:idx val="1"/>
          <c:order val="1"/>
          <c:tx>
            <c:strRef>
              <c:f>Vysl_COBIT5vsISO20000!$D$58</c:f>
              <c:strCache>
                <c:ptCount val="1"/>
                <c:pt idx="0">
                  <c:v>2</c:v>
                </c:pt>
              </c:strCache>
            </c:strRef>
          </c:tx>
          <c:marker>
            <c:symbol val="none"/>
          </c:marker>
          <c:cat>
            <c:strLit>
              <c:ptCount val="5"/>
              <c:pt idx="0">
                <c:v>EDM</c:v>
              </c:pt>
              <c:pt idx="1">
                <c:v>APO</c:v>
              </c:pt>
              <c:pt idx="2">
                <c:v>BAI</c:v>
              </c:pt>
              <c:pt idx="3">
                <c:v>DSS</c:v>
              </c:pt>
              <c:pt idx="4">
                <c:v>MEA</c:v>
              </c:pt>
            </c:strLit>
          </c:cat>
          <c:val>
            <c:numRef>
              <c:f>Vysl_COBIT5vsISO20000!$D$59:$D$63</c:f>
              <c:numCache>
                <c:formatCode>General</c:formatCode>
                <c:ptCount val="5"/>
                <c:pt idx="0">
                  <c:v>1</c:v>
                </c:pt>
                <c:pt idx="1">
                  <c:v>11</c:v>
                </c:pt>
                <c:pt idx="2">
                  <c:v>1</c:v>
                </c:pt>
                <c:pt idx="3">
                  <c:v>0</c:v>
                </c:pt>
                <c:pt idx="4">
                  <c:v>0</c:v>
                </c:pt>
              </c:numCache>
            </c:numRef>
          </c:val>
        </c:ser>
        <c:ser>
          <c:idx val="2"/>
          <c:order val="2"/>
          <c:tx>
            <c:strRef>
              <c:f>Vysl_COBIT5vsISO20000!$E$58</c:f>
              <c:strCache>
                <c:ptCount val="1"/>
                <c:pt idx="0">
                  <c:v>3</c:v>
                </c:pt>
              </c:strCache>
            </c:strRef>
          </c:tx>
          <c:marker>
            <c:symbol val="none"/>
          </c:marker>
          <c:cat>
            <c:strLit>
              <c:ptCount val="5"/>
              <c:pt idx="0">
                <c:v>EDM</c:v>
              </c:pt>
              <c:pt idx="1">
                <c:v>APO</c:v>
              </c:pt>
              <c:pt idx="2">
                <c:v>BAI</c:v>
              </c:pt>
              <c:pt idx="3">
                <c:v>DSS</c:v>
              </c:pt>
              <c:pt idx="4">
                <c:v>MEA</c:v>
              </c:pt>
            </c:strLit>
          </c:cat>
          <c:val>
            <c:numRef>
              <c:f>Vysl_COBIT5vsISO20000!$E$59:$E$63</c:f>
              <c:numCache>
                <c:formatCode>General</c:formatCode>
                <c:ptCount val="5"/>
                <c:pt idx="0">
                  <c:v>0</c:v>
                </c:pt>
                <c:pt idx="1">
                  <c:v>0</c:v>
                </c:pt>
                <c:pt idx="2">
                  <c:v>2</c:v>
                </c:pt>
                <c:pt idx="3">
                  <c:v>0</c:v>
                </c:pt>
                <c:pt idx="4">
                  <c:v>0</c:v>
                </c:pt>
              </c:numCache>
            </c:numRef>
          </c:val>
        </c:ser>
        <c:ser>
          <c:idx val="3"/>
          <c:order val="3"/>
          <c:tx>
            <c:v>6</c:v>
          </c:tx>
          <c:marker>
            <c:symbol val="none"/>
          </c:marker>
          <c:cat>
            <c:strLit>
              <c:ptCount val="5"/>
              <c:pt idx="0">
                <c:v>EDM</c:v>
              </c:pt>
              <c:pt idx="1">
                <c:v>APO</c:v>
              </c:pt>
              <c:pt idx="2">
                <c:v>BAI</c:v>
              </c:pt>
              <c:pt idx="3">
                <c:v>DSS</c:v>
              </c:pt>
              <c:pt idx="4">
                <c:v>MEA</c:v>
              </c:pt>
            </c:strLit>
          </c:cat>
          <c:val>
            <c:numRef>
              <c:f>Vysl_COBIT5vsISO20000!$H$59:$H$63</c:f>
              <c:numCache>
                <c:formatCode>General</c:formatCode>
                <c:ptCount val="5"/>
                <c:pt idx="0">
                  <c:v>0</c:v>
                </c:pt>
                <c:pt idx="1">
                  <c:v>1</c:v>
                </c:pt>
                <c:pt idx="2">
                  <c:v>0</c:v>
                </c:pt>
                <c:pt idx="3">
                  <c:v>0</c:v>
                </c:pt>
                <c:pt idx="4">
                  <c:v>0</c:v>
                </c:pt>
              </c:numCache>
            </c:numRef>
          </c:val>
        </c:ser>
        <c:axId val="92789760"/>
        <c:axId val="92869376"/>
      </c:radarChart>
      <c:catAx>
        <c:axId val="92789760"/>
        <c:scaling>
          <c:orientation val="minMax"/>
        </c:scaling>
        <c:axPos val="b"/>
        <c:majorGridlines/>
        <c:tickLblPos val="nextTo"/>
        <c:crossAx val="92869376"/>
        <c:crosses val="autoZero"/>
        <c:auto val="1"/>
        <c:lblAlgn val="ctr"/>
        <c:lblOffset val="100"/>
      </c:catAx>
      <c:valAx>
        <c:axId val="92869376"/>
        <c:scaling>
          <c:orientation val="minMax"/>
        </c:scaling>
        <c:axPos val="l"/>
        <c:majorGridlines/>
        <c:numFmt formatCode="General" sourceLinked="1"/>
        <c:majorTickMark val="cross"/>
        <c:tickLblPos val="nextTo"/>
        <c:crossAx val="92789760"/>
        <c:crosses val="autoZero"/>
        <c:crossBetween val="between"/>
      </c:valAx>
    </c:plotArea>
    <c:legend>
      <c:legendPos val="r"/>
      <c:layout/>
    </c:legend>
    <c:plotVisOnly val="1"/>
  </c:chart>
  <c:printSettings>
    <c:headerFooter/>
    <c:pageMargins b="0.78740157499999996" l="0.70000000000000062" r="0.70000000000000062" t="0.78740157499999996"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lang val="cs-CZ"/>
  <c:chart>
    <c:plotArea>
      <c:layout/>
      <c:radarChart>
        <c:radarStyle val="marker"/>
        <c:ser>
          <c:idx val="0"/>
          <c:order val="0"/>
          <c:tx>
            <c:strRef>
              <c:f>Vysl_COBIT5vsISO20000!$C$81</c:f>
              <c:strCache>
                <c:ptCount val="1"/>
                <c:pt idx="0">
                  <c:v>1</c:v>
                </c:pt>
              </c:strCache>
            </c:strRef>
          </c:tx>
          <c:marker>
            <c:symbol val="none"/>
          </c:marker>
          <c:cat>
            <c:strRef>
              <c:f>(Vysl_COBIT5vsISO20000!$B$43,Vysl_COBIT5vsISO20000!$B$44,Vysl_COBIT5vsISO20000!$B$45,Vysl_COBIT5vsISO20000!$B$46,Vysl_COBIT5vsISO20000!$B$47,Vysl_COBIT5vsISO20000!$B$48)</c:f>
              <c:strCache>
                <c:ptCount val="6"/>
                <c:pt idx="0">
                  <c:v>Kap. 4</c:v>
                </c:pt>
                <c:pt idx="1">
                  <c:v>Kap .5</c:v>
                </c:pt>
                <c:pt idx="2">
                  <c:v>Kap. 6</c:v>
                </c:pt>
                <c:pt idx="3">
                  <c:v>Kap. 7</c:v>
                </c:pt>
                <c:pt idx="4">
                  <c:v>Kap. 8</c:v>
                </c:pt>
                <c:pt idx="5">
                  <c:v>Kap. 9</c:v>
                </c:pt>
              </c:strCache>
            </c:strRef>
          </c:cat>
          <c:val>
            <c:numRef>
              <c:f>(Vysl_COBIT5vsISO20000!$C$82:$F$82,Vysl_COBIT5vsISO20000!$H$82:$I$82)</c:f>
              <c:numCache>
                <c:formatCode>General</c:formatCode>
                <c:ptCount val="6"/>
                <c:pt idx="0">
                  <c:v>0</c:v>
                </c:pt>
                <c:pt idx="1">
                  <c:v>2</c:v>
                </c:pt>
                <c:pt idx="2">
                  <c:v>0</c:v>
                </c:pt>
                <c:pt idx="3">
                  <c:v>2</c:v>
                </c:pt>
                <c:pt idx="4">
                  <c:v>1</c:v>
                </c:pt>
                <c:pt idx="5">
                  <c:v>1</c:v>
                </c:pt>
              </c:numCache>
            </c:numRef>
          </c:val>
        </c:ser>
        <c:ser>
          <c:idx val="1"/>
          <c:order val="1"/>
          <c:tx>
            <c:strRef>
              <c:f>Vysl_COBIT5vsISO20000!$D$81</c:f>
              <c:strCache>
                <c:ptCount val="1"/>
                <c:pt idx="0">
                  <c:v>2</c:v>
                </c:pt>
              </c:strCache>
            </c:strRef>
          </c:tx>
          <c:spPr>
            <a:ln>
              <a:solidFill>
                <a:srgbClr val="FF0000"/>
              </a:solidFill>
            </a:ln>
          </c:spPr>
          <c:marker>
            <c:symbol val="none"/>
          </c:marker>
          <c:cat>
            <c:strRef>
              <c:f>(Vysl_COBIT5vsISO20000!$B$43,Vysl_COBIT5vsISO20000!$B$44,Vysl_COBIT5vsISO20000!$B$45,Vysl_COBIT5vsISO20000!$B$46,Vysl_COBIT5vsISO20000!$B$47,Vysl_COBIT5vsISO20000!$B$48)</c:f>
              <c:strCache>
                <c:ptCount val="6"/>
                <c:pt idx="0">
                  <c:v>Kap. 4</c:v>
                </c:pt>
                <c:pt idx="1">
                  <c:v>Kap .5</c:v>
                </c:pt>
                <c:pt idx="2">
                  <c:v>Kap. 6</c:v>
                </c:pt>
                <c:pt idx="3">
                  <c:v>Kap. 7</c:v>
                </c:pt>
                <c:pt idx="4">
                  <c:v>Kap. 8</c:v>
                </c:pt>
                <c:pt idx="5">
                  <c:v>Kap. 9</c:v>
                </c:pt>
              </c:strCache>
            </c:strRef>
          </c:cat>
          <c:val>
            <c:numRef>
              <c:f>(Vysl_COBIT5vsISO20000!$C$83:$F$83,Vysl_COBIT5vsISO20000!$H$83:$I$83)</c:f>
              <c:numCache>
                <c:formatCode>General</c:formatCode>
                <c:ptCount val="6"/>
                <c:pt idx="0">
                  <c:v>0</c:v>
                </c:pt>
                <c:pt idx="1">
                  <c:v>1</c:v>
                </c:pt>
                <c:pt idx="2">
                  <c:v>1</c:v>
                </c:pt>
                <c:pt idx="3">
                  <c:v>1</c:v>
                </c:pt>
                <c:pt idx="4">
                  <c:v>1</c:v>
                </c:pt>
                <c:pt idx="5">
                  <c:v>0</c:v>
                </c:pt>
              </c:numCache>
            </c:numRef>
          </c:val>
        </c:ser>
        <c:ser>
          <c:idx val="2"/>
          <c:order val="2"/>
          <c:tx>
            <c:strRef>
              <c:f>Vysl_COBIT5vsISO20000!$E$81</c:f>
              <c:strCache>
                <c:ptCount val="1"/>
                <c:pt idx="0">
                  <c:v>3</c:v>
                </c:pt>
              </c:strCache>
            </c:strRef>
          </c:tx>
          <c:spPr>
            <a:ln>
              <a:solidFill>
                <a:srgbClr val="00B050"/>
              </a:solidFill>
            </a:ln>
          </c:spPr>
          <c:marker>
            <c:symbol val="none"/>
          </c:marker>
          <c:cat>
            <c:strRef>
              <c:f>(Vysl_COBIT5vsISO20000!$B$43,Vysl_COBIT5vsISO20000!$B$44,Vysl_COBIT5vsISO20000!$B$45,Vysl_COBIT5vsISO20000!$B$46,Vysl_COBIT5vsISO20000!$B$47,Vysl_COBIT5vsISO20000!$B$48)</c:f>
              <c:strCache>
                <c:ptCount val="6"/>
                <c:pt idx="0">
                  <c:v>Kap. 4</c:v>
                </c:pt>
                <c:pt idx="1">
                  <c:v>Kap .5</c:v>
                </c:pt>
                <c:pt idx="2">
                  <c:v>Kap. 6</c:v>
                </c:pt>
                <c:pt idx="3">
                  <c:v>Kap. 7</c:v>
                </c:pt>
                <c:pt idx="4">
                  <c:v>Kap. 8</c:v>
                </c:pt>
                <c:pt idx="5">
                  <c:v>Kap. 9</c:v>
                </c:pt>
              </c:strCache>
            </c:strRef>
          </c:cat>
          <c:val>
            <c:numRef>
              <c:f>(Vysl_COBIT5vsISO20000!$C$84:$F$84,Vysl_COBIT5vsISO20000!$H$84:$I$84)</c:f>
              <c:numCache>
                <c:formatCode>General</c:formatCode>
                <c:ptCount val="6"/>
                <c:pt idx="0">
                  <c:v>4</c:v>
                </c:pt>
                <c:pt idx="1">
                  <c:v>1</c:v>
                </c:pt>
                <c:pt idx="2">
                  <c:v>0</c:v>
                </c:pt>
                <c:pt idx="3">
                  <c:v>0</c:v>
                </c:pt>
                <c:pt idx="4">
                  <c:v>0</c:v>
                </c:pt>
                <c:pt idx="5">
                  <c:v>1</c:v>
                </c:pt>
              </c:numCache>
            </c:numRef>
          </c:val>
        </c:ser>
        <c:ser>
          <c:idx val="3"/>
          <c:order val="3"/>
          <c:tx>
            <c:strRef>
              <c:f>Vysl_COBIT5vsISO20000!$F$81</c:f>
              <c:strCache>
                <c:ptCount val="1"/>
                <c:pt idx="0">
                  <c:v>4</c:v>
                </c:pt>
              </c:strCache>
            </c:strRef>
          </c:tx>
          <c:spPr>
            <a:ln>
              <a:solidFill>
                <a:srgbClr val="FFC000"/>
              </a:solidFill>
            </a:ln>
          </c:spPr>
          <c:marker>
            <c:symbol val="none"/>
          </c:marker>
          <c:cat>
            <c:strRef>
              <c:f>(Vysl_COBIT5vsISO20000!$B$43,Vysl_COBIT5vsISO20000!$B$44,Vysl_COBIT5vsISO20000!$B$45,Vysl_COBIT5vsISO20000!$B$46,Vysl_COBIT5vsISO20000!$B$47,Vysl_COBIT5vsISO20000!$B$48)</c:f>
              <c:strCache>
                <c:ptCount val="6"/>
                <c:pt idx="0">
                  <c:v>Kap. 4</c:v>
                </c:pt>
                <c:pt idx="1">
                  <c:v>Kap .5</c:v>
                </c:pt>
                <c:pt idx="2">
                  <c:v>Kap. 6</c:v>
                </c:pt>
                <c:pt idx="3">
                  <c:v>Kap. 7</c:v>
                </c:pt>
                <c:pt idx="4">
                  <c:v>Kap. 8</c:v>
                </c:pt>
                <c:pt idx="5">
                  <c:v>Kap. 9</c:v>
                </c:pt>
              </c:strCache>
            </c:strRef>
          </c:cat>
          <c:val>
            <c:numRef>
              <c:f>(Vysl_COBIT5vsISO20000!$C$85:$F$85,Vysl_COBIT5vsISO20000!$H$85:$I$85)</c:f>
              <c:numCache>
                <c:formatCode>General</c:formatCode>
                <c:ptCount val="6"/>
                <c:pt idx="0">
                  <c:v>2</c:v>
                </c:pt>
                <c:pt idx="1">
                  <c:v>0</c:v>
                </c:pt>
                <c:pt idx="2">
                  <c:v>0</c:v>
                </c:pt>
                <c:pt idx="3">
                  <c:v>0</c:v>
                </c:pt>
                <c:pt idx="4">
                  <c:v>0</c:v>
                </c:pt>
                <c:pt idx="5">
                  <c:v>0</c:v>
                </c:pt>
              </c:numCache>
            </c:numRef>
          </c:val>
        </c:ser>
        <c:ser>
          <c:idx val="4"/>
          <c:order val="4"/>
          <c:tx>
            <c:strRef>
              <c:f>Vysl_COBIT5vsISO20000!$H$81</c:f>
              <c:strCache>
                <c:ptCount val="1"/>
                <c:pt idx="0">
                  <c:v>6</c:v>
                </c:pt>
              </c:strCache>
            </c:strRef>
          </c:tx>
          <c:spPr>
            <a:ln>
              <a:solidFill>
                <a:srgbClr val="9A0000"/>
              </a:solidFill>
              <a:tailEnd type="oval" w="med" len="med"/>
            </a:ln>
          </c:spPr>
          <c:marker>
            <c:symbol val="none"/>
          </c:marker>
          <c:cat>
            <c:strRef>
              <c:f>(Vysl_COBIT5vsISO20000!$B$43,Vysl_COBIT5vsISO20000!$B$44,Vysl_COBIT5vsISO20000!$B$45,Vysl_COBIT5vsISO20000!$B$46,Vysl_COBIT5vsISO20000!$B$47,Vysl_COBIT5vsISO20000!$B$48)</c:f>
              <c:strCache>
                <c:ptCount val="6"/>
                <c:pt idx="0">
                  <c:v>Kap. 4</c:v>
                </c:pt>
                <c:pt idx="1">
                  <c:v>Kap .5</c:v>
                </c:pt>
                <c:pt idx="2">
                  <c:v>Kap. 6</c:v>
                </c:pt>
                <c:pt idx="3">
                  <c:v>Kap. 7</c:v>
                </c:pt>
                <c:pt idx="4">
                  <c:v>Kap. 8</c:v>
                </c:pt>
                <c:pt idx="5">
                  <c:v>Kap. 9</c:v>
                </c:pt>
              </c:strCache>
            </c:strRef>
          </c:cat>
          <c:val>
            <c:numRef>
              <c:f>(Vysl_COBIT5vsISO20000!$C$86:$F$86,Vysl_COBIT5vsISO20000!$H$86:$I$86)</c:f>
              <c:numCache>
                <c:formatCode>General</c:formatCode>
                <c:ptCount val="6"/>
                <c:pt idx="0">
                  <c:v>2</c:v>
                </c:pt>
                <c:pt idx="1">
                  <c:v>0</c:v>
                </c:pt>
                <c:pt idx="2">
                  <c:v>0</c:v>
                </c:pt>
                <c:pt idx="3">
                  <c:v>0</c:v>
                </c:pt>
                <c:pt idx="4">
                  <c:v>0</c:v>
                </c:pt>
                <c:pt idx="5">
                  <c:v>0</c:v>
                </c:pt>
              </c:numCache>
            </c:numRef>
          </c:val>
        </c:ser>
        <c:ser>
          <c:idx val="5"/>
          <c:order val="5"/>
          <c:tx>
            <c:strRef>
              <c:f>Vysl_COBIT5vsISO20000!$I$81</c:f>
              <c:strCache>
                <c:ptCount val="1"/>
                <c:pt idx="0">
                  <c:v>7</c:v>
                </c:pt>
              </c:strCache>
            </c:strRef>
          </c:tx>
          <c:spPr>
            <a:ln>
              <a:solidFill>
                <a:srgbClr val="00B0F0"/>
              </a:solidFill>
            </a:ln>
          </c:spPr>
          <c:marker>
            <c:symbol val="none"/>
          </c:marker>
          <c:cat>
            <c:strRef>
              <c:f>(Vysl_COBIT5vsISO20000!$B$43,Vysl_COBIT5vsISO20000!$B$44,Vysl_COBIT5vsISO20000!$B$45,Vysl_COBIT5vsISO20000!$B$46,Vysl_COBIT5vsISO20000!$B$47,Vysl_COBIT5vsISO20000!$B$48)</c:f>
              <c:strCache>
                <c:ptCount val="6"/>
                <c:pt idx="0">
                  <c:v>Kap. 4</c:v>
                </c:pt>
                <c:pt idx="1">
                  <c:v>Kap .5</c:v>
                </c:pt>
                <c:pt idx="2">
                  <c:v>Kap. 6</c:v>
                </c:pt>
                <c:pt idx="3">
                  <c:v>Kap. 7</c:v>
                </c:pt>
                <c:pt idx="4">
                  <c:v>Kap. 8</c:v>
                </c:pt>
                <c:pt idx="5">
                  <c:v>Kap. 9</c:v>
                </c:pt>
              </c:strCache>
            </c:strRef>
          </c:cat>
          <c:val>
            <c:numRef>
              <c:f>(Vysl_COBIT5vsISO20000!$C$87:$F$87,Vysl_COBIT5vsISO20000!$H$87:$I$87)</c:f>
              <c:numCache>
                <c:formatCode>General</c:formatCode>
                <c:ptCount val="6"/>
                <c:pt idx="0">
                  <c:v>3</c:v>
                </c:pt>
                <c:pt idx="1">
                  <c:v>0</c:v>
                </c:pt>
                <c:pt idx="2">
                  <c:v>0</c:v>
                </c:pt>
                <c:pt idx="3">
                  <c:v>0</c:v>
                </c:pt>
                <c:pt idx="4">
                  <c:v>0</c:v>
                </c:pt>
                <c:pt idx="5">
                  <c:v>0</c:v>
                </c:pt>
              </c:numCache>
            </c:numRef>
          </c:val>
        </c:ser>
        <c:axId val="92911872"/>
        <c:axId val="92995584"/>
      </c:radarChart>
      <c:catAx>
        <c:axId val="92911872"/>
        <c:scaling>
          <c:orientation val="minMax"/>
        </c:scaling>
        <c:axPos val="b"/>
        <c:majorGridlines/>
        <c:tickLblPos val="nextTo"/>
        <c:crossAx val="92995584"/>
        <c:crosses val="autoZero"/>
        <c:auto val="1"/>
        <c:lblAlgn val="ctr"/>
        <c:lblOffset val="100"/>
      </c:catAx>
      <c:valAx>
        <c:axId val="92995584"/>
        <c:scaling>
          <c:orientation val="minMax"/>
        </c:scaling>
        <c:axPos val="l"/>
        <c:majorGridlines/>
        <c:numFmt formatCode="General" sourceLinked="1"/>
        <c:majorTickMark val="cross"/>
        <c:tickLblPos val="nextTo"/>
        <c:crossAx val="92911872"/>
        <c:crosses val="autoZero"/>
        <c:crossBetween val="between"/>
      </c:valAx>
    </c:plotArea>
    <c:legend>
      <c:legendPos val="r"/>
      <c:layout/>
    </c:legend>
    <c:plotVisOnly val="1"/>
  </c:chart>
  <c:printSettings>
    <c:headerFooter/>
    <c:pageMargins b="0.78740157499999996" l="0.70000000000000062" r="0.70000000000000062" t="0.7874015749999999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cs-CZ"/>
              <a:t>Srovnání pokrytí</a:t>
            </a:r>
            <a:r>
              <a:rPr lang="cs-CZ" baseline="0"/>
              <a:t> COBIT 4.1 vs COBIT 5</a:t>
            </a:r>
            <a:endParaRPr lang="cs-CZ"/>
          </a:p>
        </c:rich>
      </c:tx>
      <c:layout/>
    </c:title>
    <c:plotArea>
      <c:layout/>
      <c:barChart>
        <c:barDir val="col"/>
        <c:grouping val="clustered"/>
        <c:ser>
          <c:idx val="0"/>
          <c:order val="0"/>
          <c:tx>
            <c:v>COBIT 4.1</c:v>
          </c:tx>
          <c:dLbls>
            <c:showVal val="1"/>
          </c:dLbls>
          <c:cat>
            <c:strRef>
              <c:f>Vysl_COBIT5vsCOBIT4.1!$B$103:$B$106</c:f>
              <c:strCache>
                <c:ptCount val="4"/>
                <c:pt idx="0">
                  <c:v>A</c:v>
                </c:pt>
                <c:pt idx="1">
                  <c:v>B</c:v>
                </c:pt>
                <c:pt idx="2">
                  <c:v>C</c:v>
                </c:pt>
                <c:pt idx="3">
                  <c:v>N</c:v>
                </c:pt>
              </c:strCache>
            </c:strRef>
          </c:cat>
          <c:val>
            <c:numRef>
              <c:f>Vysl_COBIT5vsCOBIT4.1!$C$103:$C$106</c:f>
              <c:numCache>
                <c:formatCode>General</c:formatCode>
                <c:ptCount val="4"/>
                <c:pt idx="0">
                  <c:v>6</c:v>
                </c:pt>
                <c:pt idx="1">
                  <c:v>118</c:v>
                </c:pt>
                <c:pt idx="2">
                  <c:v>72</c:v>
                </c:pt>
                <c:pt idx="3">
                  <c:v>51</c:v>
                </c:pt>
              </c:numCache>
            </c:numRef>
          </c:val>
        </c:ser>
        <c:ser>
          <c:idx val="1"/>
          <c:order val="1"/>
          <c:tx>
            <c:v>COBIT 5</c:v>
          </c:tx>
          <c:dLbls>
            <c:showVal val="1"/>
          </c:dLbls>
          <c:cat>
            <c:strRef>
              <c:f>Vysl_COBIT5vsCOBIT4.1!$B$103:$B$106</c:f>
              <c:strCache>
                <c:ptCount val="4"/>
                <c:pt idx="0">
                  <c:v>A</c:v>
                </c:pt>
                <c:pt idx="1">
                  <c:v>B</c:v>
                </c:pt>
                <c:pt idx="2">
                  <c:v>C</c:v>
                </c:pt>
                <c:pt idx="3">
                  <c:v>N</c:v>
                </c:pt>
              </c:strCache>
            </c:strRef>
          </c:cat>
          <c:val>
            <c:numRef>
              <c:f>Vysl_COBIT5vsCOBIT4.1!$D$103:$D$106</c:f>
              <c:numCache>
                <c:formatCode>General</c:formatCode>
                <c:ptCount val="4"/>
                <c:pt idx="0">
                  <c:v>73</c:v>
                </c:pt>
                <c:pt idx="1">
                  <c:v>160</c:v>
                </c:pt>
                <c:pt idx="2">
                  <c:v>14</c:v>
                </c:pt>
                <c:pt idx="3">
                  <c:v>3</c:v>
                </c:pt>
              </c:numCache>
            </c:numRef>
          </c:val>
        </c:ser>
        <c:dLbls>
          <c:showVal val="1"/>
        </c:dLbls>
        <c:axId val="76127616"/>
        <c:axId val="75904128"/>
      </c:barChart>
      <c:catAx>
        <c:axId val="76127616"/>
        <c:scaling>
          <c:orientation val="minMax"/>
        </c:scaling>
        <c:axPos val="b"/>
        <c:tickLblPos val="nextTo"/>
        <c:crossAx val="75904128"/>
        <c:crosses val="autoZero"/>
        <c:auto val="1"/>
        <c:lblAlgn val="ctr"/>
        <c:lblOffset val="100"/>
      </c:catAx>
      <c:valAx>
        <c:axId val="75904128"/>
        <c:scaling>
          <c:orientation val="minMax"/>
        </c:scaling>
        <c:axPos val="l"/>
        <c:numFmt formatCode="General" sourceLinked="1"/>
        <c:tickLblPos val="nextTo"/>
        <c:crossAx val="76127616"/>
        <c:crosses val="autoZero"/>
        <c:crossBetween val="between"/>
      </c:valAx>
    </c:plotArea>
    <c:legend>
      <c:legendPos val="r"/>
      <c:layout/>
    </c:legend>
    <c:plotVisOnly val="1"/>
  </c:chart>
  <c:printSettings>
    <c:headerFooter/>
    <c:pageMargins b="0.78740157499999996" l="0.70000000000000062" r="0.70000000000000062" t="0.7874015749999999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cs-CZ"/>
              <a:t>COBIT</a:t>
            </a:r>
            <a:r>
              <a:rPr lang="cs-CZ" baseline="0"/>
              <a:t> 5</a:t>
            </a:r>
            <a:endParaRPr lang="cs-CZ"/>
          </a:p>
        </c:rich>
      </c:tx>
      <c:layout/>
    </c:title>
    <c:plotArea>
      <c:layout/>
      <c:barChart>
        <c:barDir val="col"/>
        <c:grouping val="clustered"/>
        <c:ser>
          <c:idx val="0"/>
          <c:order val="0"/>
          <c:tx>
            <c:v>Procesy</c:v>
          </c:tx>
          <c:dLbls>
            <c:showVal val="1"/>
          </c:dLbls>
          <c:cat>
            <c:strRef>
              <c:f>Vysl_COBIT5vsCOBIT4.1!$M$50:$Q$50</c:f>
              <c:strCache>
                <c:ptCount val="5"/>
                <c:pt idx="0">
                  <c:v>EDM</c:v>
                </c:pt>
                <c:pt idx="1">
                  <c:v>APO</c:v>
                </c:pt>
                <c:pt idx="2">
                  <c:v>BAI</c:v>
                </c:pt>
                <c:pt idx="3">
                  <c:v>DSS</c:v>
                </c:pt>
                <c:pt idx="4">
                  <c:v>MEA</c:v>
                </c:pt>
              </c:strCache>
            </c:strRef>
          </c:cat>
          <c:val>
            <c:numRef>
              <c:f>Vysl_COBIT5vsCOBIT4.1!$M$51:$Q$51</c:f>
              <c:numCache>
                <c:formatCode>General</c:formatCode>
                <c:ptCount val="5"/>
                <c:pt idx="0">
                  <c:v>5</c:v>
                </c:pt>
                <c:pt idx="1">
                  <c:v>13</c:v>
                </c:pt>
                <c:pt idx="2">
                  <c:v>10</c:v>
                </c:pt>
                <c:pt idx="3">
                  <c:v>6</c:v>
                </c:pt>
                <c:pt idx="4">
                  <c:v>3</c:v>
                </c:pt>
              </c:numCache>
            </c:numRef>
          </c:val>
        </c:ser>
        <c:ser>
          <c:idx val="1"/>
          <c:order val="1"/>
          <c:tx>
            <c:v>Gov/Man Praktiky</c:v>
          </c:tx>
          <c:dLbls>
            <c:showVal val="1"/>
          </c:dLbls>
          <c:cat>
            <c:strRef>
              <c:f>Vysl_COBIT5vsCOBIT4.1!$M$50:$Q$50</c:f>
              <c:strCache>
                <c:ptCount val="5"/>
                <c:pt idx="0">
                  <c:v>EDM</c:v>
                </c:pt>
                <c:pt idx="1">
                  <c:v>APO</c:v>
                </c:pt>
                <c:pt idx="2">
                  <c:v>BAI</c:v>
                </c:pt>
                <c:pt idx="3">
                  <c:v>DSS</c:v>
                </c:pt>
                <c:pt idx="4">
                  <c:v>MEA</c:v>
                </c:pt>
              </c:strCache>
            </c:strRef>
          </c:cat>
          <c:val>
            <c:numRef>
              <c:f>Vysl_COBIT5vsCOBIT4.1!$M$52:$Q$52</c:f>
              <c:numCache>
                <c:formatCode>General</c:formatCode>
                <c:ptCount val="5"/>
                <c:pt idx="0">
                  <c:v>15</c:v>
                </c:pt>
                <c:pt idx="1">
                  <c:v>72</c:v>
                </c:pt>
                <c:pt idx="2">
                  <c:v>68</c:v>
                </c:pt>
                <c:pt idx="3">
                  <c:v>38</c:v>
                </c:pt>
                <c:pt idx="4">
                  <c:v>17</c:v>
                </c:pt>
              </c:numCache>
            </c:numRef>
          </c:val>
        </c:ser>
        <c:dLbls>
          <c:showVal val="1"/>
        </c:dLbls>
        <c:axId val="75917568"/>
        <c:axId val="75927936"/>
      </c:barChart>
      <c:catAx>
        <c:axId val="75917568"/>
        <c:scaling>
          <c:orientation val="minMax"/>
        </c:scaling>
        <c:axPos val="b"/>
        <c:title>
          <c:tx>
            <c:rich>
              <a:bodyPr/>
              <a:lstStyle/>
              <a:p>
                <a:pPr>
                  <a:defRPr/>
                </a:pPr>
                <a:r>
                  <a:rPr lang="cs-CZ"/>
                  <a:t>Domény</a:t>
                </a:r>
              </a:p>
            </c:rich>
          </c:tx>
          <c:layout/>
        </c:title>
        <c:tickLblPos val="nextTo"/>
        <c:crossAx val="75927936"/>
        <c:crosses val="autoZero"/>
        <c:auto val="1"/>
        <c:lblAlgn val="ctr"/>
        <c:lblOffset val="100"/>
      </c:catAx>
      <c:valAx>
        <c:axId val="75927936"/>
        <c:scaling>
          <c:orientation val="minMax"/>
        </c:scaling>
        <c:axPos val="l"/>
        <c:numFmt formatCode="General" sourceLinked="1"/>
        <c:tickLblPos val="nextTo"/>
        <c:crossAx val="75917568"/>
        <c:crosses val="autoZero"/>
        <c:crossBetween val="between"/>
      </c:valAx>
    </c:plotArea>
    <c:legend>
      <c:legendPos val="r"/>
      <c:layout/>
    </c:legend>
    <c:plotVisOnly val="1"/>
  </c:chart>
  <c:printSettings>
    <c:headerFooter/>
    <c:pageMargins b="0.78740157499999996" l="0.70000000000000062" r="0.70000000000000062" t="0.7874015749999999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cs-CZ"/>
              <a:t>COBIT 4.1</a:t>
            </a:r>
          </a:p>
        </c:rich>
      </c:tx>
      <c:layout/>
    </c:title>
    <c:plotArea>
      <c:layout/>
      <c:barChart>
        <c:barDir val="col"/>
        <c:grouping val="clustered"/>
        <c:ser>
          <c:idx val="0"/>
          <c:order val="0"/>
          <c:tx>
            <c:v>Procesy</c:v>
          </c:tx>
          <c:dLbls>
            <c:showVal val="1"/>
          </c:dLbls>
          <c:cat>
            <c:strRef>
              <c:f>Vysl_COBIT5vsCOBIT4.1!$T$50:$W$50</c:f>
              <c:strCache>
                <c:ptCount val="4"/>
                <c:pt idx="0">
                  <c:v>PO</c:v>
                </c:pt>
                <c:pt idx="1">
                  <c:v>AI</c:v>
                </c:pt>
                <c:pt idx="2">
                  <c:v>DS</c:v>
                </c:pt>
                <c:pt idx="3">
                  <c:v>ME</c:v>
                </c:pt>
              </c:strCache>
            </c:strRef>
          </c:cat>
          <c:val>
            <c:numRef>
              <c:f>Vysl_COBIT5vsCOBIT4.1!$T$51:$W$51</c:f>
              <c:numCache>
                <c:formatCode>General</c:formatCode>
                <c:ptCount val="4"/>
                <c:pt idx="0">
                  <c:v>10</c:v>
                </c:pt>
                <c:pt idx="1">
                  <c:v>7</c:v>
                </c:pt>
                <c:pt idx="2">
                  <c:v>13</c:v>
                </c:pt>
                <c:pt idx="3">
                  <c:v>4</c:v>
                </c:pt>
              </c:numCache>
            </c:numRef>
          </c:val>
        </c:ser>
        <c:ser>
          <c:idx val="1"/>
          <c:order val="1"/>
          <c:tx>
            <c:v>Kontrolní cíle</c:v>
          </c:tx>
          <c:dLbls>
            <c:showVal val="1"/>
          </c:dLbls>
          <c:cat>
            <c:strRef>
              <c:f>Vysl_COBIT5vsCOBIT4.1!$T$50:$W$50</c:f>
              <c:strCache>
                <c:ptCount val="4"/>
                <c:pt idx="0">
                  <c:v>PO</c:v>
                </c:pt>
                <c:pt idx="1">
                  <c:v>AI</c:v>
                </c:pt>
                <c:pt idx="2">
                  <c:v>DS</c:v>
                </c:pt>
                <c:pt idx="3">
                  <c:v>ME</c:v>
                </c:pt>
              </c:strCache>
            </c:strRef>
          </c:cat>
          <c:val>
            <c:numRef>
              <c:f>Vysl_COBIT5vsCOBIT4.1!$T$52:$W$52</c:f>
              <c:numCache>
                <c:formatCode>General</c:formatCode>
                <c:ptCount val="4"/>
                <c:pt idx="0">
                  <c:v>74</c:v>
                </c:pt>
                <c:pt idx="1">
                  <c:v>40</c:v>
                </c:pt>
                <c:pt idx="2">
                  <c:v>71</c:v>
                </c:pt>
                <c:pt idx="3">
                  <c:v>25</c:v>
                </c:pt>
              </c:numCache>
            </c:numRef>
          </c:val>
        </c:ser>
        <c:dLbls>
          <c:showVal val="1"/>
        </c:dLbls>
        <c:axId val="84366848"/>
        <c:axId val="84368768"/>
      </c:barChart>
      <c:catAx>
        <c:axId val="84366848"/>
        <c:scaling>
          <c:orientation val="minMax"/>
        </c:scaling>
        <c:axPos val="b"/>
        <c:title>
          <c:tx>
            <c:rich>
              <a:bodyPr/>
              <a:lstStyle/>
              <a:p>
                <a:pPr>
                  <a:defRPr/>
                </a:pPr>
                <a:r>
                  <a:rPr lang="cs-CZ"/>
                  <a:t>Domény</a:t>
                </a:r>
              </a:p>
            </c:rich>
          </c:tx>
          <c:layout/>
        </c:title>
        <c:tickLblPos val="nextTo"/>
        <c:crossAx val="84368768"/>
        <c:crosses val="autoZero"/>
        <c:auto val="1"/>
        <c:lblAlgn val="ctr"/>
        <c:lblOffset val="100"/>
      </c:catAx>
      <c:valAx>
        <c:axId val="84368768"/>
        <c:scaling>
          <c:orientation val="minMax"/>
        </c:scaling>
        <c:axPos val="l"/>
        <c:numFmt formatCode="General" sourceLinked="1"/>
        <c:tickLblPos val="nextTo"/>
        <c:crossAx val="84366848"/>
        <c:crosses val="autoZero"/>
        <c:crossBetween val="between"/>
      </c:valAx>
    </c:plotArea>
    <c:legend>
      <c:legendPos val="r"/>
      <c:layout/>
    </c:legend>
    <c:plotVisOnly val="1"/>
  </c:chart>
  <c:printSettings>
    <c:headerFooter/>
    <c:pageMargins b="0.78740157499999996" l="0.70000000000000062" r="0.70000000000000062" t="0.7874015749999999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cs-CZ"/>
  <c:chart>
    <c:plotArea>
      <c:layout/>
      <c:radarChart>
        <c:radarStyle val="marker"/>
        <c:ser>
          <c:idx val="0"/>
          <c:order val="0"/>
          <c:tx>
            <c:v>PO</c:v>
          </c:tx>
          <c:spPr>
            <a:ln w="19050">
              <a:solidFill>
                <a:schemeClr val="tx2">
                  <a:lumMod val="60000"/>
                  <a:lumOff val="40000"/>
                </a:schemeClr>
              </a:solidFill>
            </a:ln>
          </c:spPr>
          <c:marker>
            <c:symbol val="none"/>
          </c:marker>
          <c:cat>
            <c:strLit>
              <c:ptCount val="5"/>
              <c:pt idx="0">
                <c:v>EDM</c:v>
              </c:pt>
              <c:pt idx="1">
                <c:v>APO</c:v>
              </c:pt>
              <c:pt idx="2">
                <c:v>BAI</c:v>
              </c:pt>
              <c:pt idx="3">
                <c:v>DSS</c:v>
              </c:pt>
              <c:pt idx="4">
                <c:v>MEA</c:v>
              </c:pt>
            </c:strLit>
          </c:cat>
          <c:val>
            <c:numRef>
              <c:f>Vysl_COBIT5vsCOBIT4.1!$C$131:$G$131</c:f>
              <c:numCache>
                <c:formatCode>General</c:formatCode>
                <c:ptCount val="5"/>
                <c:pt idx="0">
                  <c:v>4</c:v>
                </c:pt>
                <c:pt idx="1">
                  <c:v>77</c:v>
                </c:pt>
                <c:pt idx="2">
                  <c:v>15</c:v>
                </c:pt>
                <c:pt idx="3">
                  <c:v>2</c:v>
                </c:pt>
                <c:pt idx="4">
                  <c:v>0</c:v>
                </c:pt>
              </c:numCache>
            </c:numRef>
          </c:val>
        </c:ser>
        <c:ser>
          <c:idx val="1"/>
          <c:order val="1"/>
          <c:tx>
            <c:v>AI</c:v>
          </c:tx>
          <c:spPr>
            <a:ln w="19050">
              <a:solidFill>
                <a:srgbClr val="FFC000"/>
              </a:solidFill>
            </a:ln>
          </c:spPr>
          <c:marker>
            <c:symbol val="none"/>
          </c:marker>
          <c:cat>
            <c:strLit>
              <c:ptCount val="5"/>
              <c:pt idx="0">
                <c:v>EDM</c:v>
              </c:pt>
              <c:pt idx="1">
                <c:v>APO</c:v>
              </c:pt>
              <c:pt idx="2">
                <c:v>BAI</c:v>
              </c:pt>
              <c:pt idx="3">
                <c:v>DSS</c:v>
              </c:pt>
              <c:pt idx="4">
                <c:v>MEA</c:v>
              </c:pt>
            </c:strLit>
          </c:cat>
          <c:val>
            <c:numRef>
              <c:f>Vysl_COBIT5vsCOBIT4.1!$C$132:$G$132</c:f>
              <c:numCache>
                <c:formatCode>General</c:formatCode>
                <c:ptCount val="5"/>
                <c:pt idx="0">
                  <c:v>0</c:v>
                </c:pt>
                <c:pt idx="1">
                  <c:v>4</c:v>
                </c:pt>
                <c:pt idx="2">
                  <c:v>56</c:v>
                </c:pt>
                <c:pt idx="3">
                  <c:v>1</c:v>
                </c:pt>
                <c:pt idx="4">
                  <c:v>0</c:v>
                </c:pt>
              </c:numCache>
            </c:numRef>
          </c:val>
        </c:ser>
        <c:ser>
          <c:idx val="2"/>
          <c:order val="2"/>
          <c:tx>
            <c:v>DS</c:v>
          </c:tx>
          <c:spPr>
            <a:ln w="19050">
              <a:solidFill>
                <a:srgbClr val="00B050"/>
              </a:solidFill>
            </a:ln>
          </c:spPr>
          <c:marker>
            <c:symbol val="none"/>
          </c:marker>
          <c:cat>
            <c:strLit>
              <c:ptCount val="5"/>
              <c:pt idx="0">
                <c:v>EDM</c:v>
              </c:pt>
              <c:pt idx="1">
                <c:v>APO</c:v>
              </c:pt>
              <c:pt idx="2">
                <c:v>BAI</c:v>
              </c:pt>
              <c:pt idx="3">
                <c:v>DSS</c:v>
              </c:pt>
              <c:pt idx="4">
                <c:v>MEA</c:v>
              </c:pt>
            </c:strLit>
          </c:cat>
          <c:val>
            <c:numRef>
              <c:f>Vysl_COBIT5vsCOBIT4.1!$C$133:$G$133</c:f>
              <c:numCache>
                <c:formatCode>General</c:formatCode>
                <c:ptCount val="5"/>
                <c:pt idx="0">
                  <c:v>0</c:v>
                </c:pt>
                <c:pt idx="1">
                  <c:v>26</c:v>
                </c:pt>
                <c:pt idx="2">
                  <c:v>13</c:v>
                </c:pt>
                <c:pt idx="3">
                  <c:v>55</c:v>
                </c:pt>
                <c:pt idx="4">
                  <c:v>0</c:v>
                </c:pt>
              </c:numCache>
            </c:numRef>
          </c:val>
        </c:ser>
        <c:ser>
          <c:idx val="3"/>
          <c:order val="3"/>
          <c:tx>
            <c:v>ME</c:v>
          </c:tx>
          <c:spPr>
            <a:ln w="19050">
              <a:solidFill>
                <a:srgbClr val="002060"/>
              </a:solidFill>
            </a:ln>
          </c:spPr>
          <c:marker>
            <c:symbol val="none"/>
          </c:marker>
          <c:cat>
            <c:strLit>
              <c:ptCount val="5"/>
              <c:pt idx="0">
                <c:v>EDM</c:v>
              </c:pt>
              <c:pt idx="1">
                <c:v>APO</c:v>
              </c:pt>
              <c:pt idx="2">
                <c:v>BAI</c:v>
              </c:pt>
              <c:pt idx="3">
                <c:v>DSS</c:v>
              </c:pt>
              <c:pt idx="4">
                <c:v>MEA</c:v>
              </c:pt>
            </c:strLit>
          </c:cat>
          <c:val>
            <c:numRef>
              <c:f>Vysl_COBIT5vsCOBIT4.1!$C$134:$G$134</c:f>
              <c:numCache>
                <c:formatCode>General</c:formatCode>
                <c:ptCount val="5"/>
                <c:pt idx="0">
                  <c:v>8</c:v>
                </c:pt>
                <c:pt idx="1">
                  <c:v>0</c:v>
                </c:pt>
                <c:pt idx="2">
                  <c:v>0</c:v>
                </c:pt>
                <c:pt idx="3">
                  <c:v>0</c:v>
                </c:pt>
                <c:pt idx="4">
                  <c:v>26</c:v>
                </c:pt>
              </c:numCache>
            </c:numRef>
          </c:val>
        </c:ser>
        <c:ser>
          <c:idx val="4"/>
          <c:order val="4"/>
          <c:tx>
            <c:v>ACO</c:v>
          </c:tx>
          <c:spPr>
            <a:ln w="19050">
              <a:solidFill>
                <a:srgbClr val="FF0000"/>
              </a:solidFill>
            </a:ln>
          </c:spPr>
          <c:marker>
            <c:symbol val="none"/>
          </c:marker>
          <c:cat>
            <c:strLit>
              <c:ptCount val="5"/>
              <c:pt idx="0">
                <c:v>EDM</c:v>
              </c:pt>
              <c:pt idx="1">
                <c:v>APO</c:v>
              </c:pt>
              <c:pt idx="2">
                <c:v>BAI</c:v>
              </c:pt>
              <c:pt idx="3">
                <c:v>DSS</c:v>
              </c:pt>
              <c:pt idx="4">
                <c:v>MEA</c:v>
              </c:pt>
            </c:strLit>
          </c:cat>
          <c:val>
            <c:numRef>
              <c:f>Vysl_COBIT5vsCOBIT4.1!$C$135:$G$135</c:f>
              <c:numCache>
                <c:formatCode>General</c:formatCode>
                <c:ptCount val="5"/>
                <c:pt idx="0">
                  <c:v>0</c:v>
                </c:pt>
                <c:pt idx="1">
                  <c:v>0</c:v>
                </c:pt>
                <c:pt idx="2">
                  <c:v>4</c:v>
                </c:pt>
                <c:pt idx="3">
                  <c:v>7</c:v>
                </c:pt>
                <c:pt idx="4">
                  <c:v>0</c:v>
                </c:pt>
              </c:numCache>
            </c:numRef>
          </c:val>
        </c:ser>
        <c:axId val="84822272"/>
        <c:axId val="84840448"/>
      </c:radarChart>
      <c:catAx>
        <c:axId val="84822272"/>
        <c:scaling>
          <c:orientation val="minMax"/>
        </c:scaling>
        <c:axPos val="b"/>
        <c:majorGridlines/>
        <c:tickLblPos val="nextTo"/>
        <c:crossAx val="84840448"/>
        <c:crosses val="autoZero"/>
        <c:auto val="1"/>
        <c:lblAlgn val="ctr"/>
        <c:lblOffset val="100"/>
      </c:catAx>
      <c:valAx>
        <c:axId val="84840448"/>
        <c:scaling>
          <c:orientation val="minMax"/>
        </c:scaling>
        <c:axPos val="l"/>
        <c:majorGridlines/>
        <c:numFmt formatCode="General" sourceLinked="1"/>
        <c:tickLblPos val="nextTo"/>
        <c:crossAx val="84822272"/>
        <c:crosses val="autoZero"/>
        <c:crossBetween val="between"/>
      </c:valAx>
    </c:plotArea>
    <c:legend>
      <c:legendPos val="r"/>
      <c:layout/>
      <c:spPr>
        <a:ln w="6350"/>
      </c:spPr>
    </c:legend>
    <c:plotVisOnly val="1"/>
  </c:chart>
  <c:printSettings>
    <c:headerFooter/>
    <c:pageMargins b="0.78740157499999996" l="0.70000000000000062" r="0.70000000000000062" t="0.7874015749999999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cs-CZ"/>
  <c:chart>
    <c:plotArea>
      <c:layout/>
      <c:barChart>
        <c:barDir val="col"/>
        <c:grouping val="clustered"/>
        <c:ser>
          <c:idx val="0"/>
          <c:order val="0"/>
          <c:tx>
            <c:v>PO</c:v>
          </c:tx>
          <c:dLbls>
            <c:showVal val="1"/>
          </c:dLbls>
          <c:cat>
            <c:strLit>
              <c:ptCount val="5"/>
              <c:pt idx="0">
                <c:v>EDM</c:v>
              </c:pt>
              <c:pt idx="1">
                <c:v>APO</c:v>
              </c:pt>
              <c:pt idx="2">
                <c:v>BAI</c:v>
              </c:pt>
              <c:pt idx="3">
                <c:v>DSS</c:v>
              </c:pt>
              <c:pt idx="4">
                <c:v>MEA</c:v>
              </c:pt>
            </c:strLit>
          </c:cat>
          <c:val>
            <c:numRef>
              <c:f>Vysl_COBIT5vsCOBIT4.1!$C$131:$G$131</c:f>
              <c:numCache>
                <c:formatCode>General</c:formatCode>
                <c:ptCount val="5"/>
                <c:pt idx="0">
                  <c:v>4</c:v>
                </c:pt>
                <c:pt idx="1">
                  <c:v>77</c:v>
                </c:pt>
                <c:pt idx="2">
                  <c:v>15</c:v>
                </c:pt>
                <c:pt idx="3">
                  <c:v>2</c:v>
                </c:pt>
                <c:pt idx="4">
                  <c:v>0</c:v>
                </c:pt>
              </c:numCache>
            </c:numRef>
          </c:val>
        </c:ser>
        <c:ser>
          <c:idx val="1"/>
          <c:order val="1"/>
          <c:tx>
            <c:v>AI</c:v>
          </c:tx>
          <c:dLbls>
            <c:showVal val="1"/>
          </c:dLbls>
          <c:cat>
            <c:strLit>
              <c:ptCount val="5"/>
              <c:pt idx="0">
                <c:v>EDM</c:v>
              </c:pt>
              <c:pt idx="1">
                <c:v>APO</c:v>
              </c:pt>
              <c:pt idx="2">
                <c:v>BAI</c:v>
              </c:pt>
              <c:pt idx="3">
                <c:v>DSS</c:v>
              </c:pt>
              <c:pt idx="4">
                <c:v>MEA</c:v>
              </c:pt>
            </c:strLit>
          </c:cat>
          <c:val>
            <c:numRef>
              <c:f>Vysl_COBIT5vsCOBIT4.1!$C$132:$G$132</c:f>
              <c:numCache>
                <c:formatCode>General</c:formatCode>
                <c:ptCount val="5"/>
                <c:pt idx="0">
                  <c:v>0</c:v>
                </c:pt>
                <c:pt idx="1">
                  <c:v>4</c:v>
                </c:pt>
                <c:pt idx="2">
                  <c:v>56</c:v>
                </c:pt>
                <c:pt idx="3">
                  <c:v>1</c:v>
                </c:pt>
                <c:pt idx="4">
                  <c:v>0</c:v>
                </c:pt>
              </c:numCache>
            </c:numRef>
          </c:val>
        </c:ser>
        <c:ser>
          <c:idx val="2"/>
          <c:order val="2"/>
          <c:tx>
            <c:v>DS</c:v>
          </c:tx>
          <c:dLbls>
            <c:showVal val="1"/>
          </c:dLbls>
          <c:cat>
            <c:strLit>
              <c:ptCount val="5"/>
              <c:pt idx="0">
                <c:v>EDM</c:v>
              </c:pt>
              <c:pt idx="1">
                <c:v>APO</c:v>
              </c:pt>
              <c:pt idx="2">
                <c:v>BAI</c:v>
              </c:pt>
              <c:pt idx="3">
                <c:v>DSS</c:v>
              </c:pt>
              <c:pt idx="4">
                <c:v>MEA</c:v>
              </c:pt>
            </c:strLit>
          </c:cat>
          <c:val>
            <c:numRef>
              <c:f>Vysl_COBIT5vsCOBIT4.1!$C$133:$G$133</c:f>
              <c:numCache>
                <c:formatCode>General</c:formatCode>
                <c:ptCount val="5"/>
                <c:pt idx="0">
                  <c:v>0</c:v>
                </c:pt>
                <c:pt idx="1">
                  <c:v>26</c:v>
                </c:pt>
                <c:pt idx="2">
                  <c:v>13</c:v>
                </c:pt>
                <c:pt idx="3">
                  <c:v>55</c:v>
                </c:pt>
                <c:pt idx="4">
                  <c:v>0</c:v>
                </c:pt>
              </c:numCache>
            </c:numRef>
          </c:val>
        </c:ser>
        <c:ser>
          <c:idx val="3"/>
          <c:order val="3"/>
          <c:tx>
            <c:v>ME</c:v>
          </c:tx>
          <c:dLbls>
            <c:showVal val="1"/>
          </c:dLbls>
          <c:cat>
            <c:strLit>
              <c:ptCount val="5"/>
              <c:pt idx="0">
                <c:v>EDM</c:v>
              </c:pt>
              <c:pt idx="1">
                <c:v>APO</c:v>
              </c:pt>
              <c:pt idx="2">
                <c:v>BAI</c:v>
              </c:pt>
              <c:pt idx="3">
                <c:v>DSS</c:v>
              </c:pt>
              <c:pt idx="4">
                <c:v>MEA</c:v>
              </c:pt>
            </c:strLit>
          </c:cat>
          <c:val>
            <c:numRef>
              <c:f>Vysl_COBIT5vsCOBIT4.1!$C$134:$G$134</c:f>
              <c:numCache>
                <c:formatCode>General</c:formatCode>
                <c:ptCount val="5"/>
                <c:pt idx="0">
                  <c:v>8</c:v>
                </c:pt>
                <c:pt idx="1">
                  <c:v>0</c:v>
                </c:pt>
                <c:pt idx="2">
                  <c:v>0</c:v>
                </c:pt>
                <c:pt idx="3">
                  <c:v>0</c:v>
                </c:pt>
                <c:pt idx="4">
                  <c:v>26</c:v>
                </c:pt>
              </c:numCache>
            </c:numRef>
          </c:val>
        </c:ser>
        <c:ser>
          <c:idx val="4"/>
          <c:order val="4"/>
          <c:tx>
            <c:v>ACO</c:v>
          </c:tx>
          <c:dLbls>
            <c:showVal val="1"/>
          </c:dLbls>
          <c:cat>
            <c:strLit>
              <c:ptCount val="5"/>
              <c:pt idx="0">
                <c:v>EDM</c:v>
              </c:pt>
              <c:pt idx="1">
                <c:v>APO</c:v>
              </c:pt>
              <c:pt idx="2">
                <c:v>BAI</c:v>
              </c:pt>
              <c:pt idx="3">
                <c:v>DSS</c:v>
              </c:pt>
              <c:pt idx="4">
                <c:v>MEA</c:v>
              </c:pt>
            </c:strLit>
          </c:cat>
          <c:val>
            <c:numRef>
              <c:f>Vysl_COBIT5vsCOBIT4.1!$C$135:$G$135</c:f>
              <c:numCache>
                <c:formatCode>General</c:formatCode>
                <c:ptCount val="5"/>
                <c:pt idx="0">
                  <c:v>0</c:v>
                </c:pt>
                <c:pt idx="1">
                  <c:v>0</c:v>
                </c:pt>
                <c:pt idx="2">
                  <c:v>4</c:v>
                </c:pt>
                <c:pt idx="3">
                  <c:v>7</c:v>
                </c:pt>
                <c:pt idx="4">
                  <c:v>0</c:v>
                </c:pt>
              </c:numCache>
            </c:numRef>
          </c:val>
        </c:ser>
        <c:dLbls>
          <c:showVal val="1"/>
        </c:dLbls>
        <c:axId val="84742528"/>
        <c:axId val="84744064"/>
      </c:barChart>
      <c:catAx>
        <c:axId val="84742528"/>
        <c:scaling>
          <c:orientation val="minMax"/>
        </c:scaling>
        <c:axPos val="b"/>
        <c:tickLblPos val="nextTo"/>
        <c:crossAx val="84744064"/>
        <c:crosses val="autoZero"/>
        <c:auto val="1"/>
        <c:lblAlgn val="ctr"/>
        <c:lblOffset val="100"/>
      </c:catAx>
      <c:valAx>
        <c:axId val="84744064"/>
        <c:scaling>
          <c:orientation val="minMax"/>
        </c:scaling>
        <c:axPos val="l"/>
        <c:majorGridlines/>
        <c:numFmt formatCode="General" sourceLinked="1"/>
        <c:tickLblPos val="nextTo"/>
        <c:crossAx val="84742528"/>
        <c:crosses val="autoZero"/>
        <c:crossBetween val="between"/>
      </c:valAx>
    </c:plotArea>
    <c:legend>
      <c:legendPos val="r"/>
      <c:layout/>
    </c:legend>
    <c:plotVisOnly val="1"/>
  </c:chart>
  <c:printSettings>
    <c:headerFooter/>
    <c:pageMargins b="0.78740157499999996" l="0.70000000000000062" r="0.70000000000000062" t="0.7874015749999999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cs-CZ"/>
  <c:chart>
    <c:plotArea>
      <c:layout/>
      <c:radarChart>
        <c:radarStyle val="marker"/>
        <c:ser>
          <c:idx val="0"/>
          <c:order val="0"/>
          <c:tx>
            <c:v>A</c:v>
          </c:tx>
          <c:spPr>
            <a:ln w="19050">
              <a:solidFill>
                <a:srgbClr val="00B0F0"/>
              </a:solidFill>
            </a:ln>
          </c:spPr>
          <c:marker>
            <c:symbol val="none"/>
          </c:marker>
          <c:cat>
            <c:strLit>
              <c:ptCount val="5"/>
              <c:pt idx="0">
                <c:v>EDM</c:v>
              </c:pt>
              <c:pt idx="1">
                <c:v>APO</c:v>
              </c:pt>
              <c:pt idx="2">
                <c:v>BAI</c:v>
              </c:pt>
              <c:pt idx="3">
                <c:v>DSS</c:v>
              </c:pt>
              <c:pt idx="4">
                <c:v>MEA</c:v>
              </c:pt>
            </c:strLit>
          </c:cat>
          <c:val>
            <c:numRef>
              <c:f>Vysl_COBIT5vsCOBIT4.1!$B$165:$B$169</c:f>
              <c:numCache>
                <c:formatCode>General</c:formatCode>
                <c:ptCount val="5"/>
                <c:pt idx="0">
                  <c:v>0</c:v>
                </c:pt>
                <c:pt idx="1">
                  <c:v>1</c:v>
                </c:pt>
                <c:pt idx="2">
                  <c:v>0</c:v>
                </c:pt>
                <c:pt idx="3">
                  <c:v>5</c:v>
                </c:pt>
                <c:pt idx="4">
                  <c:v>0</c:v>
                </c:pt>
              </c:numCache>
            </c:numRef>
          </c:val>
        </c:ser>
        <c:ser>
          <c:idx val="1"/>
          <c:order val="1"/>
          <c:tx>
            <c:v>B</c:v>
          </c:tx>
          <c:spPr>
            <a:ln w="19050">
              <a:solidFill>
                <a:srgbClr val="FFC000"/>
              </a:solidFill>
            </a:ln>
          </c:spPr>
          <c:marker>
            <c:symbol val="none"/>
          </c:marker>
          <c:cat>
            <c:strLit>
              <c:ptCount val="5"/>
              <c:pt idx="0">
                <c:v>EDM</c:v>
              </c:pt>
              <c:pt idx="1">
                <c:v>APO</c:v>
              </c:pt>
              <c:pt idx="2">
                <c:v>BAI</c:v>
              </c:pt>
              <c:pt idx="3">
                <c:v>DSS</c:v>
              </c:pt>
              <c:pt idx="4">
                <c:v>MEA</c:v>
              </c:pt>
            </c:strLit>
          </c:cat>
          <c:val>
            <c:numRef>
              <c:f>Vysl_COBIT5vsCOBIT4.1!$C$165:$C$169</c:f>
              <c:numCache>
                <c:formatCode>General</c:formatCode>
                <c:ptCount val="5"/>
                <c:pt idx="0">
                  <c:v>2</c:v>
                </c:pt>
                <c:pt idx="1">
                  <c:v>42</c:v>
                </c:pt>
                <c:pt idx="2">
                  <c:v>34</c:v>
                </c:pt>
                <c:pt idx="3">
                  <c:v>28</c:v>
                </c:pt>
                <c:pt idx="4">
                  <c:v>12</c:v>
                </c:pt>
              </c:numCache>
            </c:numRef>
          </c:val>
        </c:ser>
        <c:ser>
          <c:idx val="2"/>
          <c:order val="2"/>
          <c:tx>
            <c:v>C</c:v>
          </c:tx>
          <c:spPr>
            <a:ln w="19050">
              <a:solidFill>
                <a:srgbClr val="00B050"/>
              </a:solidFill>
            </a:ln>
          </c:spPr>
          <c:marker>
            <c:symbol val="none"/>
          </c:marker>
          <c:cat>
            <c:strLit>
              <c:ptCount val="5"/>
              <c:pt idx="0">
                <c:v>EDM</c:v>
              </c:pt>
              <c:pt idx="1">
                <c:v>APO</c:v>
              </c:pt>
              <c:pt idx="2">
                <c:v>BAI</c:v>
              </c:pt>
              <c:pt idx="3">
                <c:v>DSS</c:v>
              </c:pt>
              <c:pt idx="4">
                <c:v>MEA</c:v>
              </c:pt>
            </c:strLit>
          </c:cat>
          <c:val>
            <c:numRef>
              <c:f>Vysl_COBIT5vsCOBIT4.1!$D$165:$D$169</c:f>
              <c:numCache>
                <c:formatCode>General</c:formatCode>
                <c:ptCount val="5"/>
                <c:pt idx="0">
                  <c:v>8</c:v>
                </c:pt>
                <c:pt idx="1">
                  <c:v>24</c:v>
                </c:pt>
                <c:pt idx="2">
                  <c:v>24</c:v>
                </c:pt>
                <c:pt idx="3">
                  <c:v>8</c:v>
                </c:pt>
                <c:pt idx="4">
                  <c:v>8</c:v>
                </c:pt>
              </c:numCache>
            </c:numRef>
          </c:val>
        </c:ser>
        <c:ser>
          <c:idx val="3"/>
          <c:order val="3"/>
          <c:tx>
            <c:v>N</c:v>
          </c:tx>
          <c:spPr>
            <a:ln w="19050">
              <a:solidFill>
                <a:srgbClr val="FF0000"/>
              </a:solidFill>
            </a:ln>
          </c:spPr>
          <c:marker>
            <c:symbol val="none"/>
          </c:marker>
          <c:cat>
            <c:strLit>
              <c:ptCount val="5"/>
              <c:pt idx="0">
                <c:v>EDM</c:v>
              </c:pt>
              <c:pt idx="1">
                <c:v>APO</c:v>
              </c:pt>
              <c:pt idx="2">
                <c:v>BAI</c:v>
              </c:pt>
              <c:pt idx="3">
                <c:v>DSS</c:v>
              </c:pt>
              <c:pt idx="4">
                <c:v>MEA</c:v>
              </c:pt>
            </c:strLit>
          </c:cat>
          <c:val>
            <c:numRef>
              <c:f>Vysl_COBIT5vsCOBIT4.1!$E$165:$E$169</c:f>
              <c:numCache>
                <c:formatCode>General</c:formatCode>
                <c:ptCount val="5"/>
                <c:pt idx="0">
                  <c:v>10</c:v>
                </c:pt>
                <c:pt idx="1">
                  <c:v>18</c:v>
                </c:pt>
                <c:pt idx="2">
                  <c:v>20</c:v>
                </c:pt>
                <c:pt idx="3">
                  <c:v>3</c:v>
                </c:pt>
                <c:pt idx="4">
                  <c:v>0</c:v>
                </c:pt>
              </c:numCache>
            </c:numRef>
          </c:val>
        </c:ser>
        <c:axId val="84782464"/>
        <c:axId val="84788352"/>
      </c:radarChart>
      <c:catAx>
        <c:axId val="84782464"/>
        <c:scaling>
          <c:orientation val="minMax"/>
        </c:scaling>
        <c:axPos val="b"/>
        <c:majorGridlines/>
        <c:tickLblPos val="nextTo"/>
        <c:crossAx val="84788352"/>
        <c:crosses val="autoZero"/>
        <c:auto val="1"/>
        <c:lblAlgn val="ctr"/>
        <c:lblOffset val="100"/>
      </c:catAx>
      <c:valAx>
        <c:axId val="84788352"/>
        <c:scaling>
          <c:orientation val="minMax"/>
        </c:scaling>
        <c:axPos val="l"/>
        <c:majorGridlines/>
        <c:numFmt formatCode="General" sourceLinked="1"/>
        <c:majorTickMark val="cross"/>
        <c:tickLblPos val="nextTo"/>
        <c:crossAx val="84782464"/>
        <c:crosses val="autoZero"/>
        <c:crossBetween val="between"/>
      </c:valAx>
    </c:plotArea>
    <c:legend>
      <c:legendPos val="r"/>
      <c:layout/>
    </c:legend>
    <c:plotVisOnly val="1"/>
  </c:chart>
  <c:printSettings>
    <c:headerFooter/>
    <c:pageMargins b="0.78740157499999996" l="0.70000000000000062" r="0.70000000000000062" t="0.7874015749999999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chart" Target="../charts/chart17.xml"/><Relationship Id="rId4" Type="http://schemas.openxmlformats.org/officeDocument/2006/relationships/chart" Target="../charts/chart1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 Id="rId5" Type="http://schemas.openxmlformats.org/officeDocument/2006/relationships/chart" Target="../charts/chart22.xml"/><Relationship Id="rId4" Type="http://schemas.openxmlformats.org/officeDocument/2006/relationships/chart" Target="../charts/chart2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 Id="rId5" Type="http://schemas.openxmlformats.org/officeDocument/2006/relationships/chart" Target="../charts/chart32.xml"/><Relationship Id="rId4" Type="http://schemas.openxmlformats.org/officeDocument/2006/relationships/chart" Target="../charts/chart31.xml"/></Relationships>
</file>

<file path=xl/drawings/drawing1.xml><?xml version="1.0" encoding="utf-8"?>
<xdr:wsDr xmlns:xdr="http://schemas.openxmlformats.org/drawingml/2006/spreadsheetDrawing" xmlns:a="http://schemas.openxmlformats.org/drawingml/2006/main">
  <xdr:twoCellAnchor>
    <xdr:from>
      <xdr:col>5</xdr:col>
      <xdr:colOff>218515</xdr:colOff>
      <xdr:row>48</xdr:row>
      <xdr:rowOff>221316</xdr:rowOff>
    </xdr:from>
    <xdr:to>
      <xdr:col>8</xdr:col>
      <xdr:colOff>919443</xdr:colOff>
      <xdr:row>62</xdr:row>
      <xdr:rowOff>107016</xdr:rowOff>
    </xdr:to>
    <xdr:graphicFrame macro="">
      <xdr:nvGraphicFramePr>
        <xdr:cNvPr id="3" name="Graf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237239</xdr:colOff>
      <xdr:row>63</xdr:row>
      <xdr:rowOff>128867</xdr:rowOff>
    </xdr:from>
    <xdr:to>
      <xdr:col>8</xdr:col>
      <xdr:colOff>923924</xdr:colOff>
      <xdr:row>79</xdr:row>
      <xdr:rowOff>161925</xdr:rowOff>
    </xdr:to>
    <xdr:graphicFrame macro="">
      <xdr:nvGraphicFramePr>
        <xdr:cNvPr id="5" name="Graf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229042</xdr:colOff>
      <xdr:row>81</xdr:row>
      <xdr:rowOff>2240</xdr:rowOff>
    </xdr:from>
    <xdr:to>
      <xdr:col>8</xdr:col>
      <xdr:colOff>933449</xdr:colOff>
      <xdr:row>96</xdr:row>
      <xdr:rowOff>142875</xdr:rowOff>
    </xdr:to>
    <xdr:graphicFrame macro="">
      <xdr:nvGraphicFramePr>
        <xdr:cNvPr id="7" name="Graf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171449</xdr:colOff>
      <xdr:row>101</xdr:row>
      <xdr:rowOff>85725</xdr:rowOff>
    </xdr:from>
    <xdr:to>
      <xdr:col>8</xdr:col>
      <xdr:colOff>952500</xdr:colOff>
      <xdr:row>122</xdr:row>
      <xdr:rowOff>19050</xdr:rowOff>
    </xdr:to>
    <xdr:graphicFrame macro="">
      <xdr:nvGraphicFramePr>
        <xdr:cNvPr id="9" name="Graf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9524</xdr:colOff>
      <xdr:row>53</xdr:row>
      <xdr:rowOff>95249</xdr:rowOff>
    </xdr:from>
    <xdr:to>
      <xdr:col>16</xdr:col>
      <xdr:colOff>593912</xdr:colOff>
      <xdr:row>73</xdr:row>
      <xdr:rowOff>9525</xdr:rowOff>
    </xdr:to>
    <xdr:graphicFrame macro="">
      <xdr:nvGraphicFramePr>
        <xdr:cNvPr id="10" name="Graf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9525</xdr:colOff>
      <xdr:row>53</xdr:row>
      <xdr:rowOff>0</xdr:rowOff>
    </xdr:from>
    <xdr:to>
      <xdr:col>22</xdr:col>
      <xdr:colOff>1123951</xdr:colOff>
      <xdr:row>73</xdr:row>
      <xdr:rowOff>47626</xdr:rowOff>
    </xdr:to>
    <xdr:graphicFrame macro="">
      <xdr:nvGraphicFramePr>
        <xdr:cNvPr id="11" name="Graf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2454088</xdr:colOff>
      <xdr:row>137</xdr:row>
      <xdr:rowOff>112059</xdr:rowOff>
    </xdr:from>
    <xdr:to>
      <xdr:col>4</xdr:col>
      <xdr:colOff>1008530</xdr:colOff>
      <xdr:row>155</xdr:row>
      <xdr:rowOff>56030</xdr:rowOff>
    </xdr:to>
    <xdr:graphicFrame macro="">
      <xdr:nvGraphicFramePr>
        <xdr:cNvPr id="13" name="Graf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241789</xdr:colOff>
      <xdr:row>136</xdr:row>
      <xdr:rowOff>168088</xdr:rowOff>
    </xdr:from>
    <xdr:to>
      <xdr:col>8</xdr:col>
      <xdr:colOff>1120588</xdr:colOff>
      <xdr:row>155</xdr:row>
      <xdr:rowOff>78441</xdr:rowOff>
    </xdr:to>
    <xdr:graphicFrame macro="">
      <xdr:nvGraphicFramePr>
        <xdr:cNvPr id="24" name="Graf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200585</xdr:colOff>
      <xdr:row>162</xdr:row>
      <xdr:rowOff>99733</xdr:rowOff>
    </xdr:from>
    <xdr:to>
      <xdr:col>8</xdr:col>
      <xdr:colOff>1154206</xdr:colOff>
      <xdr:row>182</xdr:row>
      <xdr:rowOff>145676</xdr:rowOff>
    </xdr:to>
    <xdr:graphicFrame macro="">
      <xdr:nvGraphicFramePr>
        <xdr:cNvPr id="15" name="Graf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201707</xdr:colOff>
      <xdr:row>186</xdr:row>
      <xdr:rowOff>26669</xdr:rowOff>
    </xdr:from>
    <xdr:to>
      <xdr:col>9</xdr:col>
      <xdr:colOff>44824</xdr:colOff>
      <xdr:row>206</xdr:row>
      <xdr:rowOff>179294</xdr:rowOff>
    </xdr:to>
    <xdr:graphicFrame macro="">
      <xdr:nvGraphicFramePr>
        <xdr:cNvPr id="16" name="Graf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113460</xdr:colOff>
      <xdr:row>219</xdr:row>
      <xdr:rowOff>137272</xdr:rowOff>
    </xdr:from>
    <xdr:to>
      <xdr:col>8</xdr:col>
      <xdr:colOff>972766</xdr:colOff>
      <xdr:row>239</xdr:row>
      <xdr:rowOff>182096</xdr:rowOff>
    </xdr:to>
    <xdr:graphicFrame macro="">
      <xdr:nvGraphicFramePr>
        <xdr:cNvPr id="19" name="Graf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14517</xdr:colOff>
      <xdr:row>248</xdr:row>
      <xdr:rowOff>95250</xdr:rowOff>
    </xdr:from>
    <xdr:to>
      <xdr:col>8</xdr:col>
      <xdr:colOff>1085850</xdr:colOff>
      <xdr:row>271</xdr:row>
      <xdr:rowOff>7003</xdr:rowOff>
    </xdr:to>
    <xdr:graphicFrame macro="">
      <xdr:nvGraphicFramePr>
        <xdr:cNvPr id="20" name="Graf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533399</xdr:colOff>
      <xdr:row>2</xdr:row>
      <xdr:rowOff>76199</xdr:rowOff>
    </xdr:from>
    <xdr:to>
      <xdr:col>16</xdr:col>
      <xdr:colOff>600075</xdr:colOff>
      <xdr:row>21</xdr:row>
      <xdr:rowOff>28574</xdr:rowOff>
    </xdr:to>
    <xdr:graphicFrame macro="">
      <xdr:nvGraphicFramePr>
        <xdr:cNvPr id="2" name="Graf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523875</xdr:colOff>
      <xdr:row>22</xdr:row>
      <xdr:rowOff>28575</xdr:rowOff>
    </xdr:from>
    <xdr:to>
      <xdr:col>17</xdr:col>
      <xdr:colOff>92765</xdr:colOff>
      <xdr:row>39</xdr:row>
      <xdr:rowOff>57979</xdr:rowOff>
    </xdr:to>
    <xdr:graphicFrame macro="">
      <xdr:nvGraphicFramePr>
        <xdr:cNvPr id="3" name="Graf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547066</xdr:colOff>
      <xdr:row>42</xdr:row>
      <xdr:rowOff>9525</xdr:rowOff>
    </xdr:from>
    <xdr:to>
      <xdr:col>17</xdr:col>
      <xdr:colOff>38100</xdr:colOff>
      <xdr:row>57</xdr:row>
      <xdr:rowOff>180975</xdr:rowOff>
    </xdr:to>
    <xdr:graphicFrame macro="">
      <xdr:nvGraphicFramePr>
        <xdr:cNvPr id="4" name="Graf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57150</xdr:colOff>
      <xdr:row>63</xdr:row>
      <xdr:rowOff>57150</xdr:rowOff>
    </xdr:from>
    <xdr:to>
      <xdr:col>17</xdr:col>
      <xdr:colOff>19050</xdr:colOff>
      <xdr:row>78</xdr:row>
      <xdr:rowOff>95250</xdr:rowOff>
    </xdr:to>
    <xdr:graphicFrame macro="">
      <xdr:nvGraphicFramePr>
        <xdr:cNvPr id="6" name="Graf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9525</xdr:colOff>
      <xdr:row>82</xdr:row>
      <xdr:rowOff>28575</xdr:rowOff>
    </xdr:from>
    <xdr:to>
      <xdr:col>16</xdr:col>
      <xdr:colOff>561975</xdr:colOff>
      <xdr:row>97</xdr:row>
      <xdr:rowOff>9525</xdr:rowOff>
    </xdr:to>
    <xdr:graphicFrame macro="">
      <xdr:nvGraphicFramePr>
        <xdr:cNvPr id="7" name="Graf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85726</xdr:colOff>
      <xdr:row>2</xdr:row>
      <xdr:rowOff>28576</xdr:rowOff>
    </xdr:from>
    <xdr:to>
      <xdr:col>13</xdr:col>
      <xdr:colOff>581026</xdr:colOff>
      <xdr:row>19</xdr:row>
      <xdr:rowOff>9526</xdr:rowOff>
    </xdr:to>
    <xdr:graphicFrame macro="">
      <xdr:nvGraphicFramePr>
        <xdr:cNvPr id="2" name="Graf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536051</xdr:colOff>
      <xdr:row>36</xdr:row>
      <xdr:rowOff>47626</xdr:rowOff>
    </xdr:from>
    <xdr:to>
      <xdr:col>13</xdr:col>
      <xdr:colOff>581025</xdr:colOff>
      <xdr:row>51</xdr:row>
      <xdr:rowOff>123310</xdr:rowOff>
    </xdr:to>
    <xdr:graphicFrame macro="">
      <xdr:nvGraphicFramePr>
        <xdr:cNvPr id="4" name="Graf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457779</xdr:colOff>
      <xdr:row>60</xdr:row>
      <xdr:rowOff>152401</xdr:rowOff>
    </xdr:from>
    <xdr:to>
      <xdr:col>14</xdr:col>
      <xdr:colOff>47625</xdr:colOff>
      <xdr:row>78</xdr:row>
      <xdr:rowOff>114301</xdr:rowOff>
    </xdr:to>
    <xdr:graphicFrame macro="">
      <xdr:nvGraphicFramePr>
        <xdr:cNvPr id="5" name="Graf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342901</xdr:colOff>
      <xdr:row>85</xdr:row>
      <xdr:rowOff>38100</xdr:rowOff>
    </xdr:from>
    <xdr:to>
      <xdr:col>13</xdr:col>
      <xdr:colOff>561975</xdr:colOff>
      <xdr:row>102</xdr:row>
      <xdr:rowOff>22861</xdr:rowOff>
    </xdr:to>
    <xdr:graphicFrame macro="">
      <xdr:nvGraphicFramePr>
        <xdr:cNvPr id="6" name="Graf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59308</xdr:colOff>
      <xdr:row>20</xdr:row>
      <xdr:rowOff>76200</xdr:rowOff>
    </xdr:from>
    <xdr:to>
      <xdr:col>13</xdr:col>
      <xdr:colOff>590549</xdr:colOff>
      <xdr:row>34</xdr:row>
      <xdr:rowOff>164739</xdr:rowOff>
    </xdr:to>
    <xdr:graphicFrame macro="">
      <xdr:nvGraphicFramePr>
        <xdr:cNvPr id="8" name="Graf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581025</xdr:colOff>
      <xdr:row>2</xdr:row>
      <xdr:rowOff>66675</xdr:rowOff>
    </xdr:from>
    <xdr:to>
      <xdr:col>15</xdr:col>
      <xdr:colOff>552450</xdr:colOff>
      <xdr:row>19</xdr:row>
      <xdr:rowOff>142874</xdr:rowOff>
    </xdr:to>
    <xdr:graphicFrame macro="">
      <xdr:nvGraphicFramePr>
        <xdr:cNvPr id="2" name="Graf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609599</xdr:colOff>
      <xdr:row>22</xdr:row>
      <xdr:rowOff>171450</xdr:rowOff>
    </xdr:from>
    <xdr:to>
      <xdr:col>15</xdr:col>
      <xdr:colOff>581024</xdr:colOff>
      <xdr:row>39</xdr:row>
      <xdr:rowOff>19049</xdr:rowOff>
    </xdr:to>
    <xdr:graphicFrame macro="">
      <xdr:nvGraphicFramePr>
        <xdr:cNvPr id="3" name="Graf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28575</xdr:colOff>
      <xdr:row>40</xdr:row>
      <xdr:rowOff>38100</xdr:rowOff>
    </xdr:from>
    <xdr:to>
      <xdr:col>15</xdr:col>
      <xdr:colOff>590550</xdr:colOff>
      <xdr:row>56</xdr:row>
      <xdr:rowOff>28575</xdr:rowOff>
    </xdr:to>
    <xdr:graphicFrame macro="">
      <xdr:nvGraphicFramePr>
        <xdr:cNvPr id="4" name="Graf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24</xdr:col>
      <xdr:colOff>352425</xdr:colOff>
      <xdr:row>58</xdr:row>
      <xdr:rowOff>133351</xdr:rowOff>
    </xdr:from>
    <xdr:to>
      <xdr:col>31</xdr:col>
      <xdr:colOff>571500</xdr:colOff>
      <xdr:row>79</xdr:row>
      <xdr:rowOff>114301</xdr:rowOff>
    </xdr:to>
    <xdr:graphicFrame macro="">
      <xdr:nvGraphicFramePr>
        <xdr:cNvPr id="5" name="Graf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114300</xdr:colOff>
      <xdr:row>74</xdr:row>
      <xdr:rowOff>114299</xdr:rowOff>
    </xdr:from>
    <xdr:to>
      <xdr:col>21</xdr:col>
      <xdr:colOff>9526</xdr:colOff>
      <xdr:row>93</xdr:row>
      <xdr:rowOff>85724</xdr:rowOff>
    </xdr:to>
    <xdr:graphicFrame macro="">
      <xdr:nvGraphicFramePr>
        <xdr:cNvPr id="6" name="Graf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9</xdr:col>
      <xdr:colOff>600075</xdr:colOff>
      <xdr:row>5</xdr:row>
      <xdr:rowOff>104775</xdr:rowOff>
    </xdr:from>
    <xdr:to>
      <xdr:col>16</xdr:col>
      <xdr:colOff>523874</xdr:colOff>
      <xdr:row>20</xdr:row>
      <xdr:rowOff>47625</xdr:rowOff>
    </xdr:to>
    <xdr:graphicFrame macro="">
      <xdr:nvGraphicFramePr>
        <xdr:cNvPr id="2" name="Graf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43227</xdr:colOff>
      <xdr:row>22</xdr:row>
      <xdr:rowOff>161925</xdr:rowOff>
    </xdr:from>
    <xdr:to>
      <xdr:col>16</xdr:col>
      <xdr:colOff>581024</xdr:colOff>
      <xdr:row>38</xdr:row>
      <xdr:rowOff>70338</xdr:rowOff>
    </xdr:to>
    <xdr:graphicFrame macro="">
      <xdr:nvGraphicFramePr>
        <xdr:cNvPr id="3" name="Graf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39566</xdr:colOff>
      <xdr:row>38</xdr:row>
      <xdr:rowOff>171450</xdr:rowOff>
    </xdr:from>
    <xdr:to>
      <xdr:col>16</xdr:col>
      <xdr:colOff>600075</xdr:colOff>
      <xdr:row>54</xdr:row>
      <xdr:rowOff>92319</xdr:rowOff>
    </xdr:to>
    <xdr:graphicFrame macro="">
      <xdr:nvGraphicFramePr>
        <xdr:cNvPr id="4" name="Graf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19049</xdr:colOff>
      <xdr:row>57</xdr:row>
      <xdr:rowOff>76200</xdr:rowOff>
    </xdr:from>
    <xdr:to>
      <xdr:col>16</xdr:col>
      <xdr:colOff>581024</xdr:colOff>
      <xdr:row>73</xdr:row>
      <xdr:rowOff>115766</xdr:rowOff>
    </xdr:to>
    <xdr:graphicFrame macro="">
      <xdr:nvGraphicFramePr>
        <xdr:cNvPr id="5" name="Graf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561242</xdr:colOff>
      <xdr:row>79</xdr:row>
      <xdr:rowOff>8792</xdr:rowOff>
    </xdr:from>
    <xdr:to>
      <xdr:col>17</xdr:col>
      <xdr:colOff>28575</xdr:colOff>
      <xdr:row>96</xdr:row>
      <xdr:rowOff>104775</xdr:rowOff>
    </xdr:to>
    <xdr:graphicFrame macro="">
      <xdr:nvGraphicFramePr>
        <xdr:cNvPr id="6" name="Graf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id="3" name="Tabulka3" displayName="Tabulka3" ref="A9:E256" totalsRowShown="0">
  <autoFilter ref="A9:E256">
    <filterColumn colId="0"/>
    <filterColumn colId="1"/>
    <filterColumn colId="4"/>
  </autoFilter>
  <tableColumns count="5">
    <tableColumn id="1" name="Doména" dataDxfId="20"/>
    <tableColumn id="2" name="Ident. Procesu" dataDxfId="19"/>
    <tableColumn id="3" name="Ident. Praktiky Procesu"/>
    <tableColumn id="4" name="Jméno procesu/praktiky" dataDxfId="18"/>
    <tableColumn id="5" name="Míra shody" dataDxfId="17"/>
  </tableColumns>
  <tableStyleInfo showFirstColumn="0" showLastColumn="0" showRowStripes="1" showColumnStripes="0"/>
</table>
</file>

<file path=xl/tables/table2.xml><?xml version="1.0" encoding="utf-8"?>
<table xmlns="http://schemas.openxmlformats.org/spreadsheetml/2006/main" id="1" name="Tabulka32" displayName="Tabulka32" ref="A9:E46" totalsRowShown="0">
  <autoFilter ref="A9:E46"/>
  <tableColumns count="5">
    <tableColumn id="1" name="Doména" dataDxfId="16"/>
    <tableColumn id="2" name="Ident. Procesu" dataDxfId="15"/>
    <tableColumn id="3" name="Ident. Praktiky Procesu"/>
    <tableColumn id="4" name="Jméno procesu/praktiky" dataDxfId="14"/>
    <tableColumn id="5" name="Míra shody" dataDxfId="13"/>
  </tableColumns>
  <tableStyleInfo showFirstColumn="0" showLastColumn="0" showRowStripes="1" showColumnStripes="0"/>
</table>
</file>

<file path=xl/tables/table3.xml><?xml version="1.0" encoding="utf-8"?>
<table xmlns="http://schemas.openxmlformats.org/spreadsheetml/2006/main" id="2" name="Tabulka33" displayName="Tabulka33" ref="A9:F256" totalsRowShown="0">
  <autoFilter ref="A9:F256"/>
  <tableColumns count="6">
    <tableColumn id="1" name="Doména" dataDxfId="12"/>
    <tableColumn id="2" name="Ident. Procesu" dataDxfId="11"/>
    <tableColumn id="3" name="Ident. Praktiky Procesu"/>
    <tableColumn id="4" name="Jméno procesu/praktiky" dataDxfId="10"/>
    <tableColumn id="5" name="Míra shody" dataDxfId="9"/>
    <tableColumn id="6" name="Kardinalita" dataDxfId="8">
      <calculatedColumnFormula>SUM(G10:NT10)</calculatedColumnFormula>
    </tableColumn>
  </tableColumns>
  <tableStyleInfo showFirstColumn="0" showLastColumn="0" showRowStripes="1" showColumnStripes="0"/>
</table>
</file>

<file path=xl/tables/table4.xml><?xml version="1.0" encoding="utf-8"?>
<table xmlns="http://schemas.openxmlformats.org/spreadsheetml/2006/main" id="5" name="Tabulka36" displayName="Tabulka36" ref="A9:I256" totalsRowShown="0">
  <autoFilter ref="A9:I256">
    <filterColumn colId="5"/>
    <filterColumn colId="6"/>
    <filterColumn colId="7"/>
    <filterColumn colId="8"/>
  </autoFilter>
  <tableColumns count="9">
    <tableColumn id="1" name="Doména" dataDxfId="7"/>
    <tableColumn id="2" name="Ident. Procesu" dataDxfId="6"/>
    <tableColumn id="3" name="Ident. Praktiky Procesu"/>
    <tableColumn id="4" name="Jméno procesu/praktiky" dataDxfId="5"/>
    <tableColumn id="5" name="Míra shody" dataDxfId="4">
      <calculatedColumnFormula>Tabulka3[[#This Row],[Míra shody]]</calculatedColumnFormula>
    </tableColumn>
    <tableColumn id="6" name="Míra shody2" dataDxfId="3">
      <calculatedColumnFormula>COBIT5vsValIT!E10</calculatedColumnFormula>
    </tableColumn>
    <tableColumn id="7" name="Míra shody3" dataDxfId="2">
      <calculatedColumnFormula>COBIT5vsRiskIT!E10</calculatedColumnFormula>
    </tableColumn>
    <tableColumn id="8" name="Míra shody4" dataDxfId="1">
      <calculatedColumnFormula>Tabulka33[[#This Row],[Míra shody]]</calculatedColumnFormula>
    </tableColumn>
    <tableColumn id="9" name="Míra shody5" dataDxfId="0">
      <calculatedColumnFormula>COBIT5vsISO20000!E10</calculatedColumnFormula>
    </tableColumn>
  </tableColumns>
  <tableStyleInfo showFirstColumn="0" showLastColumn="0" showRowStripes="1" showColumnStripes="0"/>
</table>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K20"/>
  <sheetViews>
    <sheetView tabSelected="1" workbookViewId="0">
      <selection activeCell="A21" sqref="A21"/>
    </sheetView>
  </sheetViews>
  <sheetFormatPr defaultRowHeight="15"/>
  <cols>
    <col min="1" max="1" width="14.7109375" bestFit="1" customWidth="1"/>
    <col min="2" max="2" width="10.42578125" bestFit="1" customWidth="1"/>
    <col min="11" max="11" width="13.85546875" customWidth="1"/>
  </cols>
  <sheetData>
    <row r="1" spans="1:11">
      <c r="A1" s="69" t="s">
        <v>1813</v>
      </c>
      <c r="B1" s="69" t="s">
        <v>1814</v>
      </c>
    </row>
    <row r="2" spans="1:11">
      <c r="A2" s="69" t="s">
        <v>1815</v>
      </c>
      <c r="B2" s="69">
        <v>2012</v>
      </c>
    </row>
    <row r="5" spans="1:11">
      <c r="A5" s="122" t="s">
        <v>1816</v>
      </c>
      <c r="B5" s="122"/>
      <c r="C5" s="122"/>
      <c r="D5" s="122"/>
      <c r="E5" s="122"/>
    </row>
    <row r="6" spans="1:11">
      <c r="A6" s="120" t="s">
        <v>1818</v>
      </c>
      <c r="B6" s="121"/>
      <c r="C6" s="121"/>
      <c r="D6" s="121"/>
      <c r="E6" s="121"/>
      <c r="F6" s="121"/>
      <c r="G6" s="121"/>
      <c r="H6" s="121"/>
      <c r="I6" s="121"/>
      <c r="J6" s="121"/>
      <c r="K6" s="121"/>
    </row>
    <row r="7" spans="1:11" ht="30" customHeight="1">
      <c r="A7" s="121"/>
      <c r="B7" s="121"/>
      <c r="C7" s="121"/>
      <c r="D7" s="121"/>
      <c r="E7" s="121"/>
      <c r="F7" s="121"/>
      <c r="G7" s="121"/>
      <c r="H7" s="121"/>
      <c r="I7" s="121"/>
      <c r="J7" s="121"/>
      <c r="K7" s="121"/>
    </row>
    <row r="8" spans="1:11" ht="44.25" customHeight="1">
      <c r="A8" s="121"/>
      <c r="B8" s="121"/>
      <c r="C8" s="121"/>
      <c r="D8" s="121"/>
      <c r="E8" s="121"/>
      <c r="F8" s="121"/>
      <c r="G8" s="121"/>
      <c r="H8" s="121"/>
      <c r="I8" s="121"/>
      <c r="J8" s="121"/>
      <c r="K8" s="121"/>
    </row>
    <row r="9" spans="1:11" ht="70.5" customHeight="1">
      <c r="A9" s="121"/>
      <c r="B9" s="121"/>
      <c r="C9" s="121"/>
      <c r="D9" s="121"/>
      <c r="E9" s="121"/>
      <c r="F9" s="121"/>
      <c r="G9" s="121"/>
      <c r="H9" s="121"/>
      <c r="I9" s="121"/>
      <c r="J9" s="121"/>
      <c r="K9" s="121"/>
    </row>
    <row r="14" spans="1:11">
      <c r="A14" s="69" t="s">
        <v>1817</v>
      </c>
    </row>
    <row r="15" spans="1:11">
      <c r="A15" s="120" t="s">
        <v>1822</v>
      </c>
      <c r="B15" s="121"/>
      <c r="C15" s="121"/>
      <c r="D15" s="121"/>
      <c r="E15" s="121"/>
      <c r="F15" s="121"/>
      <c r="G15" s="121"/>
      <c r="H15" s="121"/>
      <c r="I15" s="121"/>
      <c r="J15" s="121"/>
      <c r="K15" s="121"/>
    </row>
    <row r="16" spans="1:11" ht="24" customHeight="1">
      <c r="A16" s="121"/>
      <c r="B16" s="121"/>
      <c r="C16" s="121"/>
      <c r="D16" s="121"/>
      <c r="E16" s="121"/>
      <c r="F16" s="121"/>
      <c r="G16" s="121"/>
      <c r="H16" s="121"/>
      <c r="I16" s="121"/>
      <c r="J16" s="121"/>
      <c r="K16" s="121"/>
    </row>
    <row r="17" spans="1:11" ht="42.75" customHeight="1">
      <c r="A17" s="121"/>
      <c r="B17" s="121"/>
      <c r="C17" s="121"/>
      <c r="D17" s="121"/>
      <c r="E17" s="121"/>
      <c r="F17" s="121"/>
      <c r="G17" s="121"/>
      <c r="H17" s="121"/>
      <c r="I17" s="121"/>
      <c r="J17" s="121"/>
      <c r="K17" s="121"/>
    </row>
    <row r="18" spans="1:11">
      <c r="A18" s="121"/>
      <c r="B18" s="121"/>
      <c r="C18" s="121"/>
      <c r="D18" s="121"/>
      <c r="E18" s="121"/>
      <c r="F18" s="121"/>
      <c r="G18" s="121"/>
      <c r="H18" s="121"/>
      <c r="I18" s="121"/>
      <c r="J18" s="121"/>
      <c r="K18" s="121"/>
    </row>
    <row r="19" spans="1:11" ht="44.25" customHeight="1">
      <c r="A19" s="121"/>
      <c r="B19" s="121"/>
      <c r="C19" s="121"/>
      <c r="D19" s="121"/>
      <c r="E19" s="121"/>
      <c r="F19" s="121"/>
      <c r="G19" s="121"/>
      <c r="H19" s="121"/>
      <c r="I19" s="121"/>
      <c r="J19" s="121"/>
      <c r="K19" s="121"/>
    </row>
    <row r="20" spans="1:11">
      <c r="A20" s="121"/>
      <c r="B20" s="121"/>
      <c r="C20" s="121"/>
      <c r="D20" s="121"/>
      <c r="E20" s="121"/>
      <c r="F20" s="121"/>
      <c r="G20" s="121"/>
      <c r="H20" s="121"/>
      <c r="I20" s="121"/>
      <c r="J20" s="121"/>
      <c r="K20" s="121"/>
    </row>
  </sheetData>
  <mergeCells count="3">
    <mergeCell ref="A6:K9"/>
    <mergeCell ref="A5:E5"/>
    <mergeCell ref="A15:K20"/>
  </mergeCells>
  <pageMargins left="0.7" right="0.7" top="0.78740157499999996" bottom="0.78740157499999996"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sheetPr>
    <tabColor rgb="FFFFFF00"/>
  </sheetPr>
  <dimension ref="B2:AE79"/>
  <sheetViews>
    <sheetView topLeftCell="A61" workbookViewId="0">
      <selection activeCell="H18" sqref="H18"/>
    </sheetView>
  </sheetViews>
  <sheetFormatPr defaultRowHeight="15"/>
  <cols>
    <col min="3" max="3" width="12.5703125" bestFit="1" customWidth="1"/>
  </cols>
  <sheetData>
    <row r="2" spans="2:24">
      <c r="B2" s="30" t="s">
        <v>1746</v>
      </c>
      <c r="C2" s="30"/>
      <c r="D2" s="30"/>
      <c r="E2" s="30"/>
      <c r="F2" s="30"/>
      <c r="G2" s="30"/>
      <c r="H2" s="30"/>
      <c r="I2" s="30"/>
      <c r="J2" s="30"/>
      <c r="K2" s="30"/>
      <c r="L2" s="30"/>
      <c r="M2" s="30"/>
      <c r="N2" s="30"/>
      <c r="O2" s="30"/>
    </row>
    <row r="3" spans="2:24">
      <c r="B3" s="108" t="s">
        <v>1242</v>
      </c>
      <c r="C3" s="44" t="s">
        <v>1755</v>
      </c>
      <c r="D3" s="44" t="s">
        <v>1787</v>
      </c>
      <c r="E3" s="44" t="s">
        <v>1788</v>
      </c>
      <c r="F3" s="44" t="s">
        <v>1789</v>
      </c>
      <c r="G3" s="44" t="s">
        <v>1790</v>
      </c>
      <c r="H3" s="44" t="s">
        <v>1791</v>
      </c>
    </row>
    <row r="4" spans="2:24">
      <c r="B4" s="28" t="s">
        <v>0</v>
      </c>
      <c r="C4" s="110" t="s">
        <v>1807</v>
      </c>
      <c r="D4" s="106">
        <f>SUM(COBIT5vsITILv3!G8:BF8)</f>
        <v>158</v>
      </c>
      <c r="E4" s="106">
        <f>SUM(COBIT5vsITILv3!BG8:EX8)</f>
        <v>261</v>
      </c>
      <c r="F4" s="106">
        <f>SUM(COBIT5vsITILv3!EY8:IB8)</f>
        <v>194</v>
      </c>
      <c r="G4" s="106">
        <f>SUM(COBIT5vsITILv3!IC8:MF8)</f>
        <v>203</v>
      </c>
      <c r="H4" s="106">
        <f>SUM(COBIT5vsITILv3!MG8:NT8)</f>
        <v>95</v>
      </c>
    </row>
    <row r="5" spans="2:24">
      <c r="B5" s="72" t="s">
        <v>1248</v>
      </c>
      <c r="C5" s="106">
        <f>SUM(COBIT5vsITILv3!F10:F29)</f>
        <v>35</v>
      </c>
      <c r="D5" s="85">
        <f>SUM(COBIT5vsITILv3!G10:BF29)</f>
        <v>18</v>
      </c>
      <c r="E5" s="86">
        <f>SUM(COBIT5vsITILv3!BG10:EX29)</f>
        <v>10</v>
      </c>
      <c r="F5" s="86">
        <f>SUM(COBIT5vsITILv3!EY10:IB25)</f>
        <v>0</v>
      </c>
      <c r="G5" s="86">
        <f>SUM(COBIT5vsITILv3!IC10:MF29)</f>
        <v>0</v>
      </c>
      <c r="H5" s="87">
        <f>SUM(COBIT5vsITILv3!MG10:NT29)</f>
        <v>7</v>
      </c>
      <c r="T5" t="s">
        <v>1794</v>
      </c>
    </row>
    <row r="6" spans="2:24">
      <c r="B6" s="72" t="s">
        <v>1249</v>
      </c>
      <c r="C6" s="106">
        <f>SUM(COBIT5vsITILv3!F30:F114)</f>
        <v>397</v>
      </c>
      <c r="D6" s="88">
        <f>SUM(COBIT5vsITILv3!G30:BF114)</f>
        <v>130</v>
      </c>
      <c r="E6" s="77">
        <f>SUM(COBIT5vsITILv3!BG30:EX114)</f>
        <v>150</v>
      </c>
      <c r="F6" s="77">
        <f>SUM(COBIT5vsITILv3!EY30:IB114)</f>
        <v>37</v>
      </c>
      <c r="G6" s="77">
        <f>SUM(COBIT5vsITILv3!IC30:MF114)</f>
        <v>38</v>
      </c>
      <c r="H6" s="78">
        <f>SUM(COBIT5vsITILv3!MG30:NT114)</f>
        <v>42</v>
      </c>
    </row>
    <row r="7" spans="2:24">
      <c r="B7" s="72" t="s">
        <v>1250</v>
      </c>
      <c r="C7" s="106">
        <f>SUM(COBIT5vsITILv3!F115:F192)</f>
        <v>263</v>
      </c>
      <c r="D7" s="88">
        <f>SUM(COBIT5vsITILv3!G115:BF192)</f>
        <v>10</v>
      </c>
      <c r="E7" s="77">
        <f>SUM(COBIT5vsITILv3!BG115:EX192)</f>
        <v>59</v>
      </c>
      <c r="F7" s="77">
        <f>SUM(COBIT5vsITILv3!EY115:IB192)</f>
        <v>132</v>
      </c>
      <c r="G7" s="77">
        <f>SUM(COBIT5vsITILv3!IC115:MF192)</f>
        <v>55</v>
      </c>
      <c r="H7" s="78">
        <f>SUM(COBIT5vsITILv3!MG115:NT192)</f>
        <v>7</v>
      </c>
    </row>
    <row r="8" spans="2:24">
      <c r="B8" s="72" t="s">
        <v>1251</v>
      </c>
      <c r="C8" s="106">
        <f>SUM(COBIT5vsITILv3!F193:F236)</f>
        <v>169</v>
      </c>
      <c r="D8" s="88">
        <f>SUM(COBIT5vsITILv3!G193:BF236)</f>
        <v>0</v>
      </c>
      <c r="E8" s="77">
        <f>SUM(COBIT5vsITILv3!BG193:EX236)</f>
        <v>36</v>
      </c>
      <c r="F8" s="77">
        <f>SUM(COBIT5vsITILv3!EY193:IB236)</f>
        <v>21</v>
      </c>
      <c r="G8" s="77">
        <f>SUM(COBIT5vsITILv3!IC193:MF236)</f>
        <v>108</v>
      </c>
      <c r="H8" s="78">
        <f>SUM(COBIT5vsITILv3!MG193:NT236)</f>
        <v>4</v>
      </c>
      <c r="T8" t="s">
        <v>0</v>
      </c>
      <c r="W8" s="60" t="s">
        <v>1755</v>
      </c>
    </row>
    <row r="9" spans="2:24">
      <c r="B9" s="72" t="s">
        <v>1252</v>
      </c>
      <c r="C9" s="106">
        <f>SUM(COBIT5vsITILv3!F237:F256)</f>
        <v>47</v>
      </c>
      <c r="D9" s="89">
        <f>SUM(COBIT5vsITILv3!G237:BF256)</f>
        <v>0</v>
      </c>
      <c r="E9" s="80">
        <f>SUM(COBIT5vsITILv3!BG237:EX256)</f>
        <v>6</v>
      </c>
      <c r="F9" s="80">
        <f>SUM(COBIT5vsITILv3!EY237:IB256)</f>
        <v>4</v>
      </c>
      <c r="G9" s="80">
        <f>SUM(COBIT5vsITILv3!IC237:MF256)</f>
        <v>2</v>
      </c>
      <c r="H9" s="81">
        <f>SUM(COBIT5vsITILv3!MG237:NT256)</f>
        <v>35</v>
      </c>
      <c r="T9" s="72" t="s">
        <v>1248</v>
      </c>
      <c r="U9">
        <f>SUM(C24:F24)</f>
        <v>20</v>
      </c>
      <c r="W9" s="28" t="s">
        <v>1787</v>
      </c>
      <c r="X9">
        <f>SUM(C42:F42)</f>
        <v>52</v>
      </c>
    </row>
    <row r="10" spans="2:24">
      <c r="T10" s="72" t="s">
        <v>1249</v>
      </c>
      <c r="U10">
        <f>SUM(C25:F25)</f>
        <v>85</v>
      </c>
      <c r="W10" s="28" t="s">
        <v>1788</v>
      </c>
      <c r="X10">
        <f>SUM(C43:F43)</f>
        <v>95</v>
      </c>
    </row>
    <row r="11" spans="2:24">
      <c r="T11" s="72" t="s">
        <v>1250</v>
      </c>
      <c r="U11">
        <f>SUM(C26:F26)</f>
        <v>78</v>
      </c>
      <c r="W11" s="28" t="s">
        <v>1789</v>
      </c>
      <c r="X11">
        <f>SUM(C44:F44)</f>
        <v>81</v>
      </c>
    </row>
    <row r="12" spans="2:24">
      <c r="T12" s="72" t="s">
        <v>1251</v>
      </c>
      <c r="U12">
        <f>SUM(C27:F27)</f>
        <v>44</v>
      </c>
      <c r="W12" s="28" t="s">
        <v>1790</v>
      </c>
      <c r="X12">
        <f>SUM(C45:F45)</f>
        <v>107</v>
      </c>
    </row>
    <row r="13" spans="2:24">
      <c r="T13" s="72" t="s">
        <v>1252</v>
      </c>
      <c r="U13">
        <f>SUM(C28:F28)</f>
        <v>20</v>
      </c>
      <c r="W13" s="28" t="s">
        <v>1791</v>
      </c>
      <c r="X13">
        <f>SUM(C46:F46)</f>
        <v>40</v>
      </c>
    </row>
    <row r="14" spans="2:24">
      <c r="S14" t="s">
        <v>1793</v>
      </c>
      <c r="U14">
        <f>SUM(U9:U13)</f>
        <v>247</v>
      </c>
      <c r="X14">
        <f>SUM(X9:X13)</f>
        <v>375</v>
      </c>
    </row>
    <row r="22" spans="2:15">
      <c r="B22" s="30" t="s">
        <v>1747</v>
      </c>
      <c r="C22" s="30"/>
      <c r="D22" s="30"/>
      <c r="E22" s="30"/>
      <c r="F22" s="30"/>
      <c r="G22" s="30"/>
      <c r="H22" s="30"/>
      <c r="I22" s="30"/>
      <c r="J22" s="30"/>
      <c r="K22" s="30"/>
      <c r="L22" s="30"/>
      <c r="M22" s="30"/>
      <c r="N22" s="30"/>
      <c r="O22" s="30"/>
    </row>
    <row r="23" spans="2:15">
      <c r="B23" s="115" t="s">
        <v>0</v>
      </c>
      <c r="C23" s="73" t="s">
        <v>1232</v>
      </c>
      <c r="D23" s="73" t="s">
        <v>1233</v>
      </c>
      <c r="E23" s="73" t="s">
        <v>1234</v>
      </c>
      <c r="F23" s="74" t="s">
        <v>1231</v>
      </c>
    </row>
    <row r="24" spans="2:15">
      <c r="B24" s="75" t="s">
        <v>1248</v>
      </c>
      <c r="C24" s="54">
        <f>COUNTIF(COBIT5vsITILv3!$E$10:$E$29,C23)</f>
        <v>0</v>
      </c>
      <c r="D24" s="54">
        <f>COUNTIF(COBIT5vsITILv3!$E$10:$E$29,D23)</f>
        <v>3</v>
      </c>
      <c r="E24" s="54">
        <f>COUNTIF(COBIT5vsITILv3!$E$10:$E$29,E23)</f>
        <v>13</v>
      </c>
      <c r="F24" s="55">
        <f>COUNTIF(COBIT5vsITILv3!$E$10:$E$29,F23)</f>
        <v>4</v>
      </c>
    </row>
    <row r="25" spans="2:15">
      <c r="B25" s="82" t="s">
        <v>1249</v>
      </c>
      <c r="C25" s="111">
        <f>COUNTIF(COBIT5vsITILv3!$E$30:$E$114,C23)</f>
        <v>3</v>
      </c>
      <c r="D25" s="111">
        <f>COUNTIF(COBIT5vsITILv3!$E$30:$E$114,D23)</f>
        <v>25</v>
      </c>
      <c r="E25" s="111">
        <f>COUNTIF(COBIT5vsITILv3!$E$30:$E$114,E23)</f>
        <v>52</v>
      </c>
      <c r="F25" s="112">
        <f>COUNTIF(COBIT5vsITILv3!$E$30:$E$114,F23)</f>
        <v>5</v>
      </c>
    </row>
    <row r="26" spans="2:15">
      <c r="B26" s="75" t="s">
        <v>1250</v>
      </c>
      <c r="C26" s="54">
        <f>COUNTIF(COBIT5vsITILv3!$E$115:$E$192,C23)</f>
        <v>3</v>
      </c>
      <c r="D26" s="54">
        <f>COUNTIF(COBIT5vsITILv3!$E$115:$E$192,D23)</f>
        <v>31</v>
      </c>
      <c r="E26" s="54">
        <f>COUNTIF(COBIT5vsITILv3!$E$115:$E$192,E23)</f>
        <v>38</v>
      </c>
      <c r="F26" s="55">
        <f>COUNTIF(COBIT5vsITILv3!$E$115:$E$192,F23)</f>
        <v>6</v>
      </c>
    </row>
    <row r="27" spans="2:15">
      <c r="B27" s="82" t="s">
        <v>1251</v>
      </c>
      <c r="C27" s="111">
        <f>COUNTIF(COBIT5vsITILv3!$E$193:$E$236,C23)</f>
        <v>4</v>
      </c>
      <c r="D27" s="111">
        <f>COUNTIF(COBIT5vsITILv3!$E$193:$E$236,D23)</f>
        <v>24</v>
      </c>
      <c r="E27" s="111">
        <f>COUNTIF(COBIT5vsITILv3!$E$193:$E$236,E23)</f>
        <v>13</v>
      </c>
      <c r="F27" s="112">
        <f>COUNTIF(COBIT5vsITILv3!$E$193:$E$236,F23)</f>
        <v>3</v>
      </c>
    </row>
    <row r="28" spans="2:15">
      <c r="B28" s="79" t="s">
        <v>1252</v>
      </c>
      <c r="C28" s="57">
        <f>COUNTIF(COBIT5vsITILv3!$E$237:$E$256,C23)</f>
        <v>0</v>
      </c>
      <c r="D28" s="57">
        <f>COUNTIF(COBIT5vsITILv3!$E$237:$E$256,D23)</f>
        <v>12</v>
      </c>
      <c r="E28" s="57">
        <f>COUNTIF(COBIT5vsITILv3!$E$237:$E$256,E23)</f>
        <v>3</v>
      </c>
      <c r="F28" s="58">
        <f>COUNTIF(COBIT5vsITILv3!$E$237:$E$256,F23)</f>
        <v>5</v>
      </c>
    </row>
    <row r="40" spans="2:6">
      <c r="B40" t="s">
        <v>1747</v>
      </c>
    </row>
    <row r="41" spans="2:6">
      <c r="B41" s="115" t="s">
        <v>1755</v>
      </c>
      <c r="C41" s="73" t="s">
        <v>1232</v>
      </c>
      <c r="D41" s="73" t="s">
        <v>1233</v>
      </c>
      <c r="E41" s="73" t="s">
        <v>1234</v>
      </c>
      <c r="F41" s="74" t="s">
        <v>1231</v>
      </c>
    </row>
    <row r="42" spans="2:6">
      <c r="B42" s="75" t="s">
        <v>1787</v>
      </c>
      <c r="C42" s="54">
        <f>COUNTIF(COBIT5vsITILv3!$G$7:$BF$7,C41)</f>
        <v>7</v>
      </c>
      <c r="D42" s="54">
        <f>COUNTIF(COBIT5vsITILv3!$G$7:$BF$7,D41)</f>
        <v>31</v>
      </c>
      <c r="E42" s="54">
        <f>COUNTIF(COBIT5vsITILv3!$G$7:$BF$7,E41)</f>
        <v>13</v>
      </c>
      <c r="F42" s="55">
        <f>COUNTIF(COBIT5vsITILv3!$G$7:$BF$7,F41)</f>
        <v>1</v>
      </c>
    </row>
    <row r="43" spans="2:6">
      <c r="B43" s="82" t="s">
        <v>1788</v>
      </c>
      <c r="C43" s="111">
        <f>COUNTIF(COBIT5vsITILv3!$BG$7:$EX$7,C41)</f>
        <v>10</v>
      </c>
      <c r="D43" s="111">
        <f>COUNTIF(COBIT5vsITILv3!$BG$7:$EX$7,D41)</f>
        <v>68</v>
      </c>
      <c r="E43" s="111">
        <f>COUNTIF(COBIT5vsITILv3!$BG$7:$EX$7,E41)</f>
        <v>16</v>
      </c>
      <c r="F43" s="112">
        <f>COUNTIF(COBIT5vsITILv3!$BG$7:$EX$7,F41)</f>
        <v>1</v>
      </c>
    </row>
    <row r="44" spans="2:6">
      <c r="B44" s="75" t="s">
        <v>1789</v>
      </c>
      <c r="C44" s="54">
        <f>COUNTIF(COBIT5vsITILv3!$EY$7:$IB$7,C41)</f>
        <v>13</v>
      </c>
      <c r="D44" s="54">
        <f>COUNTIF(COBIT5vsITILv3!$EY$7:$IB$7,D41)</f>
        <v>36</v>
      </c>
      <c r="E44" s="54">
        <f>COUNTIF(COBIT5vsITILv3!$EY$7:$IB$7,E41)</f>
        <v>29</v>
      </c>
      <c r="F44" s="55">
        <f>COUNTIF(COBIT5vsITILv3!$EY$7:$IB$7,F41)</f>
        <v>3</v>
      </c>
    </row>
    <row r="45" spans="2:6">
      <c r="B45" s="82" t="s">
        <v>1790</v>
      </c>
      <c r="C45" s="111">
        <f>COUNTIF(COBIT5vsITILv3!$IC$7:$MF$7,C41)</f>
        <v>14</v>
      </c>
      <c r="D45" s="111">
        <f>COUNTIF(COBIT5vsITILv3!$IC$7:$MF$7,D41)</f>
        <v>70</v>
      </c>
      <c r="E45" s="111">
        <f>COUNTIF(COBIT5vsITILv3!$IC$7:$MF$7,E41)</f>
        <v>20</v>
      </c>
      <c r="F45" s="112">
        <f>COUNTIF(COBIT5vsITILv3!$IC$7:$MF$7,F41)</f>
        <v>3</v>
      </c>
    </row>
    <row r="46" spans="2:6">
      <c r="B46" s="79" t="s">
        <v>1791</v>
      </c>
      <c r="C46" s="57">
        <f>COUNTIF(COBIT5vsITILv3!$MG$7:$NT$7,C41)</f>
        <v>5</v>
      </c>
      <c r="D46" s="57">
        <f>COUNTIF(COBIT5vsITILv3!$MG$7:$NT$7,D41)</f>
        <v>21</v>
      </c>
      <c r="E46" s="57">
        <f>COUNTIF(COBIT5vsITILv3!$MG$7:$NT$7,E41)</f>
        <v>13</v>
      </c>
      <c r="F46" s="58">
        <f>COUNTIF(COBIT5vsITILv3!$MG$7:$NT$7,F41)</f>
        <v>1</v>
      </c>
    </row>
    <row r="58" spans="2:31">
      <c r="B58" s="30" t="s">
        <v>1748</v>
      </c>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row>
    <row r="59" spans="2:31">
      <c r="B59" s="50" t="s">
        <v>0</v>
      </c>
      <c r="C59" s="113">
        <v>1</v>
      </c>
      <c r="D59" s="113">
        <v>2</v>
      </c>
      <c r="E59" s="113">
        <v>3</v>
      </c>
      <c r="F59" s="113">
        <v>4</v>
      </c>
      <c r="G59" s="113">
        <v>5</v>
      </c>
      <c r="H59" s="113">
        <v>6</v>
      </c>
      <c r="I59" s="113">
        <v>7</v>
      </c>
      <c r="J59" s="113">
        <v>8</v>
      </c>
      <c r="K59" s="113">
        <v>9</v>
      </c>
      <c r="L59" s="113">
        <v>10</v>
      </c>
      <c r="M59" s="113">
        <v>11</v>
      </c>
      <c r="N59" s="113">
        <v>12</v>
      </c>
      <c r="O59" s="113">
        <v>13</v>
      </c>
      <c r="P59" s="113">
        <v>14</v>
      </c>
      <c r="Q59" s="113">
        <v>15</v>
      </c>
      <c r="R59" s="113">
        <v>16</v>
      </c>
      <c r="S59" s="113">
        <v>17</v>
      </c>
      <c r="T59" s="113">
        <v>21</v>
      </c>
      <c r="U59" s="113">
        <v>22</v>
      </c>
      <c r="V59" s="113">
        <v>29</v>
      </c>
      <c r="W59" s="113">
        <v>32</v>
      </c>
      <c r="X59" s="114">
        <v>34</v>
      </c>
    </row>
    <row r="60" spans="2:31">
      <c r="B60" s="75" t="s">
        <v>1248</v>
      </c>
      <c r="C60" s="54">
        <f>COUNTIF(COBIT5vsITILv3!$F$10:$F$29,C59)</f>
        <v>2</v>
      </c>
      <c r="D60" s="54">
        <f>COUNTIF(COBIT5vsITILv3!$F$10:$F$29,D59)</f>
        <v>1</v>
      </c>
      <c r="E60" s="54">
        <f>COUNTIF(COBIT5vsITILv3!$F$10:$F$29,E59)</f>
        <v>1</v>
      </c>
      <c r="F60" s="54">
        <f>COUNTIF(COBIT5vsITILv3!$F$10:$F$29,F59)</f>
        <v>0</v>
      </c>
      <c r="G60" s="54">
        <f>COUNTIF(COBIT5vsITILv3!$F$10:$F$29,G59)</f>
        <v>4</v>
      </c>
      <c r="H60" s="54">
        <f>COUNTIF(COBIT5vsITILv3!$F$10:$F$29,H59)</f>
        <v>0</v>
      </c>
      <c r="I60" s="54">
        <f>COUNTIF(COBIT5vsITILv3!$F$10:$F$29,I59)</f>
        <v>0</v>
      </c>
      <c r="J60" s="54">
        <f>COUNTIF(COBIT5vsITILv3!$F$10:$F$29,J59)</f>
        <v>1</v>
      </c>
      <c r="K60" s="54">
        <f>COUNTIF(COBIT5vsITILv3!$F$10:$F$29,K59)</f>
        <v>0</v>
      </c>
      <c r="L60" s="54">
        <f>COUNTIF(COBIT5vsITILv3!$F$10:$F$29,L59)</f>
        <v>0</v>
      </c>
      <c r="M60" s="54">
        <f>COUNTIF(COBIT5vsITILv3!$F$10:$F$29,M59)</f>
        <v>0</v>
      </c>
      <c r="N60" s="54">
        <f>COUNTIF(COBIT5vsITILv3!$F$10:$F$29,N59)</f>
        <v>0</v>
      </c>
      <c r="O60" s="54">
        <f>COUNTIF(COBIT5vsITILv3!$F$10:$F$29,O59)</f>
        <v>0</v>
      </c>
      <c r="P60" s="54">
        <f>COUNTIF(COBIT5vsITILv3!$F$10:$F$29,P59)</f>
        <v>0</v>
      </c>
      <c r="Q60" s="54">
        <f>COUNTIF(COBIT5vsITILv3!$F$10:$F$29,Q59)</f>
        <v>0</v>
      </c>
      <c r="R60" s="54">
        <f>COUNTIF(COBIT5vsITILv3!$F$10:$F$29,R59)</f>
        <v>0</v>
      </c>
      <c r="S60" s="54">
        <f>COUNTIF(COBIT5vsITILv3!$F$10:$F$29,S59)</f>
        <v>0</v>
      </c>
      <c r="T60" s="54">
        <f>COUNTIF(COBIT5vsITILv3!$F$10:$F$29,T59)</f>
        <v>0</v>
      </c>
      <c r="U60" s="54">
        <f>COUNTIF(COBIT5vsITILv3!$F$10:$F$29,U59)</f>
        <v>0</v>
      </c>
      <c r="V60" s="54">
        <f>COUNTIF(COBIT5vsITILv3!$F$10:$F$29,V59)</f>
        <v>0</v>
      </c>
      <c r="W60" s="54">
        <f>COUNTIF(COBIT5vsITILv3!$F$10:$F$29,W59)</f>
        <v>0</v>
      </c>
      <c r="X60" s="55">
        <f>COUNTIF(COBIT5vsITILv3!$F$10:$F$29,X59)</f>
        <v>0</v>
      </c>
    </row>
    <row r="61" spans="2:31">
      <c r="B61" s="82" t="s">
        <v>1249</v>
      </c>
      <c r="C61" s="111">
        <f>COUNTIF(COBIT5vsITILv3!$F$30:$F$114,C59)</f>
        <v>22</v>
      </c>
      <c r="D61" s="111">
        <f>COUNTIF(COBIT5vsITILv3!$F$30:$F$114,D59)</f>
        <v>9</v>
      </c>
      <c r="E61" s="111">
        <f>COUNTIF(COBIT5vsITILv3!$F$30:$F$114,E59)</f>
        <v>8</v>
      </c>
      <c r="F61" s="111">
        <f>COUNTIF(COBIT5vsITILv3!$F$30:$F$114,F59)</f>
        <v>8</v>
      </c>
      <c r="G61" s="111">
        <f>COUNTIF(COBIT5vsITILv3!$F$30:$F$114,G59)</f>
        <v>2</v>
      </c>
      <c r="H61" s="111">
        <f>COUNTIF(COBIT5vsITILv3!$F$30:$F$114,H59)</f>
        <v>2</v>
      </c>
      <c r="I61" s="111">
        <f>COUNTIF(COBIT5vsITILv3!$F$30:$F$114,I59)</f>
        <v>2</v>
      </c>
      <c r="J61" s="111">
        <f>COUNTIF(COBIT5vsITILv3!$F$30:$F$114,J59)</f>
        <v>3</v>
      </c>
      <c r="K61" s="111">
        <f>COUNTIF(COBIT5vsITILv3!$F$30:$F$114,K59)</f>
        <v>1</v>
      </c>
      <c r="L61" s="111">
        <f>COUNTIF(COBIT5vsITILv3!$F$30:$F$114,L59)</f>
        <v>2</v>
      </c>
      <c r="M61" s="111">
        <f>COUNTIF(COBIT5vsITILv3!$F$30:$F$114,M59)</f>
        <v>0</v>
      </c>
      <c r="N61" s="111">
        <f>COUNTIF(COBIT5vsITILv3!$F$30:$F$114,N59)</f>
        <v>2</v>
      </c>
      <c r="O61" s="111">
        <f>COUNTIF(COBIT5vsITILv3!$F$30:$F$114,O59)</f>
        <v>1</v>
      </c>
      <c r="P61" s="111">
        <f>COUNTIF(COBIT5vsITILv3!$F$30:$F$114,P59)</f>
        <v>3</v>
      </c>
      <c r="Q61" s="111">
        <f>COUNTIF(COBIT5vsITILv3!$F$30:$F$114,Q59)</f>
        <v>0</v>
      </c>
      <c r="R61" s="111">
        <f>COUNTIF(COBIT5vsITILv3!$F$30:$F$114,R59)</f>
        <v>0</v>
      </c>
      <c r="S61" s="111">
        <f>COUNTIF(COBIT5vsITILv3!$F$30:$F$114,S59)</f>
        <v>1</v>
      </c>
      <c r="T61" s="111">
        <f>COUNTIF(COBIT5vsITILv3!$F$30:$F$114,T59)</f>
        <v>1</v>
      </c>
      <c r="U61" s="111">
        <f>COUNTIF(COBIT5vsITILv3!$F$30:$F$114,U59)</f>
        <v>0</v>
      </c>
      <c r="V61" s="111">
        <f>COUNTIF(COBIT5vsITILv3!$F$30:$F$114,V59)</f>
        <v>1</v>
      </c>
      <c r="W61" s="111">
        <f>COUNTIF(COBIT5vsITILv3!$F$30:$F$114,W59)</f>
        <v>1</v>
      </c>
      <c r="X61" s="112">
        <f>COUNTIF(COBIT5vsITILv3!$F$30:$F$114,X59)</f>
        <v>1</v>
      </c>
    </row>
    <row r="62" spans="2:31">
      <c r="B62" s="75" t="s">
        <v>1250</v>
      </c>
      <c r="C62" s="54">
        <f>COUNTIF(COBIT5vsITILv3!$F$115:$F$192,C59)</f>
        <v>9</v>
      </c>
      <c r="D62" s="54">
        <f>COUNTIF(COBIT5vsITILv3!$F$115:$F$192,D59)</f>
        <v>8</v>
      </c>
      <c r="E62" s="54">
        <f>COUNTIF(COBIT5vsITILv3!$F$115:$F$192,E59)</f>
        <v>6</v>
      </c>
      <c r="F62" s="54">
        <f>COUNTIF(COBIT5vsITILv3!$F$115:$F$192,F59)</f>
        <v>10</v>
      </c>
      <c r="G62" s="54">
        <f>COUNTIF(COBIT5vsITILv3!$F$115:$F$192,G59)</f>
        <v>6</v>
      </c>
      <c r="H62" s="54">
        <f>COUNTIF(COBIT5vsITILv3!$F$115:$F$192,H59)</f>
        <v>2</v>
      </c>
      <c r="I62" s="54">
        <f>COUNTIF(COBIT5vsITILv3!$F$115:$F$192,I59)</f>
        <v>8</v>
      </c>
      <c r="J62" s="54">
        <f>COUNTIF(COBIT5vsITILv3!$F$115:$F$192,J59)</f>
        <v>3</v>
      </c>
      <c r="K62" s="54">
        <f>COUNTIF(COBIT5vsITILv3!$F$115:$F$192,K59)</f>
        <v>0</v>
      </c>
      <c r="L62" s="54">
        <f>COUNTIF(COBIT5vsITILv3!$F$115:$F$192,L59)</f>
        <v>2</v>
      </c>
      <c r="M62" s="54">
        <f>COUNTIF(COBIT5vsITILv3!$F$115:$F$192,M59)</f>
        <v>0</v>
      </c>
      <c r="N62" s="54">
        <f>COUNTIF(COBIT5vsITILv3!$F$115:$F$192,N59)</f>
        <v>0</v>
      </c>
      <c r="O62" s="54">
        <f>COUNTIF(COBIT5vsITILv3!$F$115:$F$192,O59)</f>
        <v>0</v>
      </c>
      <c r="P62" s="54">
        <f>COUNTIF(COBIT5vsITILv3!$F$115:$F$192,P59)</f>
        <v>0</v>
      </c>
      <c r="Q62" s="54">
        <f>COUNTIF(COBIT5vsITILv3!$F$115:$F$192,Q59)</f>
        <v>0</v>
      </c>
      <c r="R62" s="54">
        <f>COUNTIF(COBIT5vsITILv3!$F$115:$F$192,R59)</f>
        <v>1</v>
      </c>
      <c r="S62" s="54">
        <f>COUNTIF(COBIT5vsITILv3!$F$115:$F$192,S59)</f>
        <v>0</v>
      </c>
      <c r="T62" s="54">
        <f>COUNTIF(COBIT5vsITILv3!$F$115:$F$192,T59)</f>
        <v>0</v>
      </c>
      <c r="U62" s="54">
        <f>COUNTIF(COBIT5vsITILv3!$F$115:$F$192,U59)</f>
        <v>1</v>
      </c>
      <c r="V62" s="54">
        <f>COUNTIF(COBIT5vsITILv3!$F$115:$F$192,V59)</f>
        <v>0</v>
      </c>
      <c r="W62" s="54">
        <f>COUNTIF(COBIT5vsITILv3!$F$115:$F$192,W59)</f>
        <v>0</v>
      </c>
      <c r="X62" s="55">
        <f>COUNTIF(COBIT5vsITILv3!$F$115:$F$192,X59)</f>
        <v>0</v>
      </c>
    </row>
    <row r="63" spans="2:31">
      <c r="B63" s="82" t="s">
        <v>1251</v>
      </c>
      <c r="C63" s="111">
        <f>COUNTIF(COBIT5vsITILv3!$F$193:$F$236,C59)</f>
        <v>7</v>
      </c>
      <c r="D63" s="111">
        <f>COUNTIF(COBIT5vsITILv3!$F$193:$F$236,D59)</f>
        <v>13</v>
      </c>
      <c r="E63" s="111">
        <f>COUNTIF(COBIT5vsITILv3!$F$193:$F$236,E59)</f>
        <v>1</v>
      </c>
      <c r="F63" s="111">
        <f>COUNTIF(COBIT5vsITILv3!$F$193:$F$236,F59)</f>
        <v>5</v>
      </c>
      <c r="G63" s="111">
        <f>COUNTIF(COBIT5vsITILv3!$F$193:$F$236,G59)</f>
        <v>5</v>
      </c>
      <c r="H63" s="111">
        <f>COUNTIF(COBIT5vsITILv3!$F$193:$F$236,H59)</f>
        <v>1</v>
      </c>
      <c r="I63" s="111">
        <f>COUNTIF(COBIT5vsITILv3!$F$193:$F$236,I59)</f>
        <v>2</v>
      </c>
      <c r="J63" s="111">
        <f>COUNTIF(COBIT5vsITILv3!$F$193:$F$236,J59)</f>
        <v>0</v>
      </c>
      <c r="K63" s="111">
        <f>COUNTIF(COBIT5vsITILv3!$F$193:$F$236,K59)</f>
        <v>0</v>
      </c>
      <c r="L63" s="111">
        <f>COUNTIF(COBIT5vsITILv3!$F$193:$F$236,L59)</f>
        <v>0</v>
      </c>
      <c r="M63" s="111">
        <f>COUNTIF(COBIT5vsITILv3!$F$193:$F$236,M59)</f>
        <v>2</v>
      </c>
      <c r="N63" s="111">
        <f>COUNTIF(COBIT5vsITILv3!$F$193:$F$236,N59)</f>
        <v>1</v>
      </c>
      <c r="O63" s="111">
        <f>COUNTIF(COBIT5vsITILv3!$F$193:$F$236,O59)</f>
        <v>1</v>
      </c>
      <c r="P63" s="111">
        <f>COUNTIF(COBIT5vsITILv3!$F$193:$F$236,P59)</f>
        <v>0</v>
      </c>
      <c r="Q63" s="111">
        <f>COUNTIF(COBIT5vsITILv3!$F$193:$F$236,Q59)</f>
        <v>0</v>
      </c>
      <c r="R63" s="111">
        <f>COUNTIF(COBIT5vsITILv3!$F$193:$F$236,R59)</f>
        <v>0</v>
      </c>
      <c r="S63" s="111">
        <f>COUNTIF(COBIT5vsITILv3!$F$193:$F$236,S59)</f>
        <v>0</v>
      </c>
      <c r="T63" s="111">
        <f>COUNTIF(COBIT5vsITILv3!$F$193:$F$236,T59)</f>
        <v>1</v>
      </c>
      <c r="U63" s="111">
        <f>COUNTIF(COBIT5vsITILv3!$F$193:$F$236,U59)</f>
        <v>0</v>
      </c>
      <c r="V63" s="111">
        <f>COUNTIF(COBIT5vsITILv3!$F$193:$F$236,V59)</f>
        <v>0</v>
      </c>
      <c r="W63" s="111">
        <f>COUNTIF(COBIT5vsITILv3!$F$193:$F$236,W59)</f>
        <v>0</v>
      </c>
      <c r="X63" s="112">
        <f>COUNTIF(COBIT5vsITILv3!$F$193:$F$236,X59)</f>
        <v>0</v>
      </c>
    </row>
    <row r="64" spans="2:31">
      <c r="B64" s="79" t="s">
        <v>1252</v>
      </c>
      <c r="C64" s="57">
        <f>COUNTIF(COBIT5vsITILv3!$F$237:$F$256,C59)</f>
        <v>9</v>
      </c>
      <c r="D64" s="57">
        <f>COUNTIF(COBIT5vsITILv3!$F$237:$F$256,D59)</f>
        <v>1</v>
      </c>
      <c r="E64" s="57">
        <f>COUNTIF(COBIT5vsITILv3!$F$237:$F$256,E59)</f>
        <v>2</v>
      </c>
      <c r="F64" s="57">
        <f>COUNTIF(COBIT5vsITILv3!$F$237:$F$256,F59)</f>
        <v>0</v>
      </c>
      <c r="G64" s="57">
        <f>COUNTIF(COBIT5vsITILv3!$F$237:$F$256,G59)</f>
        <v>0</v>
      </c>
      <c r="H64" s="57">
        <f>COUNTIF(COBIT5vsITILv3!$F$237:$F$256,H59)</f>
        <v>1</v>
      </c>
      <c r="I64" s="57">
        <f>COUNTIF(COBIT5vsITILv3!$F$237:$F$256,I59)</f>
        <v>0</v>
      </c>
      <c r="J64" s="57">
        <f>COUNTIF(COBIT5vsITILv3!$F$237:$F$256,J59)</f>
        <v>0</v>
      </c>
      <c r="K64" s="57">
        <f>COUNTIF(COBIT5vsITILv3!$F$237:$F$256,K59)</f>
        <v>1</v>
      </c>
      <c r="L64" s="57">
        <f>COUNTIF(COBIT5vsITILv3!$F$237:$F$256,L59)</f>
        <v>0</v>
      </c>
      <c r="M64" s="57">
        <f>COUNTIF(COBIT5vsITILv3!$F$237:$F$256,M59)</f>
        <v>0</v>
      </c>
      <c r="N64" s="57">
        <f>COUNTIF(COBIT5vsITILv3!$F$237:$F$256,N59)</f>
        <v>0</v>
      </c>
      <c r="O64" s="57">
        <f>COUNTIF(COBIT5vsITILv3!$F$237:$F$256,O59)</f>
        <v>0</v>
      </c>
      <c r="P64" s="57">
        <f>COUNTIF(COBIT5vsITILv3!$F$237:$F$256,P59)</f>
        <v>0</v>
      </c>
      <c r="Q64" s="57">
        <f>COUNTIF(COBIT5vsITILv3!$F$237:$F$256,Q59)</f>
        <v>1</v>
      </c>
      <c r="R64" s="57">
        <f>COUNTIF(COBIT5vsITILv3!$F$237:$F$256,R59)</f>
        <v>0</v>
      </c>
      <c r="S64" s="57">
        <f>COUNTIF(COBIT5vsITILv3!$F$237:$F$256,S59)</f>
        <v>0</v>
      </c>
      <c r="T64" s="57">
        <f>COUNTIF(COBIT5vsITILv3!$F$237:$F$256,T59)</f>
        <v>0</v>
      </c>
      <c r="U64" s="57">
        <f>COUNTIF(COBIT5vsITILv3!$F$237:$F$256,U59)</f>
        <v>0</v>
      </c>
      <c r="V64" s="57">
        <f>COUNTIF(COBIT5vsITILv3!$F$237:$F$256,V59)</f>
        <v>0</v>
      </c>
      <c r="W64" s="57">
        <f>COUNTIF(COBIT5vsITILv3!$F$237:$F$256,W59)</f>
        <v>0</v>
      </c>
      <c r="X64" s="58">
        <f>COUNTIF(COBIT5vsITILv3!$F$237:$F$256,X59)</f>
        <v>0</v>
      </c>
    </row>
    <row r="73" spans="2:14">
      <c r="B73" t="s">
        <v>1748</v>
      </c>
    </row>
    <row r="74" spans="2:14">
      <c r="B74" s="50" t="s">
        <v>1755</v>
      </c>
      <c r="C74" s="113">
        <v>1</v>
      </c>
      <c r="D74" s="113">
        <v>2</v>
      </c>
      <c r="E74" s="113">
        <v>3</v>
      </c>
      <c r="F74" s="113">
        <v>4</v>
      </c>
      <c r="G74" s="113">
        <v>5</v>
      </c>
      <c r="H74" s="113">
        <v>6</v>
      </c>
      <c r="I74" s="113">
        <v>7</v>
      </c>
      <c r="J74" s="113">
        <v>8</v>
      </c>
      <c r="K74" s="113">
        <v>9</v>
      </c>
      <c r="L74" s="113">
        <v>10</v>
      </c>
      <c r="M74" s="113">
        <v>12</v>
      </c>
      <c r="N74" s="114">
        <v>14</v>
      </c>
    </row>
    <row r="75" spans="2:14">
      <c r="B75" s="75" t="s">
        <v>1787</v>
      </c>
      <c r="C75" s="54">
        <f>COUNTIF(COBIT5vsITILv3!$G$8:$BF$8,C74)</f>
        <v>16</v>
      </c>
      <c r="D75" s="54">
        <f>COUNTIF(COBIT5vsITILv3!$G$8:$BF$8,D74)</f>
        <v>11</v>
      </c>
      <c r="E75" s="54">
        <f>COUNTIF(COBIT5vsITILv3!$G$8:$BF$8,E74)</f>
        <v>8</v>
      </c>
      <c r="F75" s="54">
        <f>COUNTIF(COBIT5vsITILv3!$G$8:$BF$8,F74)</f>
        <v>5</v>
      </c>
      <c r="G75" s="54">
        <f>COUNTIF(COBIT5vsITILv3!$G$8:$BF$8,G74)</f>
        <v>2</v>
      </c>
      <c r="H75" s="54">
        <f>COUNTIF(COBIT5vsITILv3!$G$8:$BF$8,H74)</f>
        <v>1</v>
      </c>
      <c r="I75" s="54">
        <f>COUNTIF(COBIT5vsITILv3!$G$8:$BF$8,I74)</f>
        <v>4</v>
      </c>
      <c r="J75" s="54">
        <f>COUNTIF(COBIT5vsITILv3!$G$8:$BF$8,J74)</f>
        <v>0</v>
      </c>
      <c r="K75" s="54">
        <f>COUNTIF(COBIT5vsITILv3!$G$8:$BF$8,K74)</f>
        <v>2</v>
      </c>
      <c r="L75" s="54">
        <f>COUNTIF(COBIT5vsITILv3!$G$8:$BF$8,L74)</f>
        <v>0</v>
      </c>
      <c r="M75" s="54">
        <f>COUNTIF(COBIT5vsITILv3!$G$8:$BF$8,M74)</f>
        <v>0</v>
      </c>
      <c r="N75" s="55">
        <f>COUNTIF(COBIT5vsITILv3!$G$8:$BF$8,N74)</f>
        <v>1</v>
      </c>
    </row>
    <row r="76" spans="2:14">
      <c r="B76" s="82" t="s">
        <v>1788</v>
      </c>
      <c r="C76" s="111">
        <f>COUNTIF(COBIT5vsITILv3!$BG$8:$EX$8,C74)</f>
        <v>35</v>
      </c>
      <c r="D76" s="111">
        <f>COUNTIF(COBIT5vsITILv3!$BG$8:$EX$8,D74)</f>
        <v>24</v>
      </c>
      <c r="E76" s="111">
        <f>COUNTIF(COBIT5vsITILv3!$BG$8:$EX$8,E74)</f>
        <v>14</v>
      </c>
      <c r="F76" s="111">
        <f>COUNTIF(COBIT5vsITILv3!$BG$8:$EX$8,F74)</f>
        <v>7</v>
      </c>
      <c r="G76" s="111">
        <f>COUNTIF(COBIT5vsITILv3!$BG$8:$EX$8,G74)</f>
        <v>4</v>
      </c>
      <c r="H76" s="111">
        <f>COUNTIF(COBIT5vsITILv3!$BG$8:$EX$8,H74)</f>
        <v>1</v>
      </c>
      <c r="I76" s="111">
        <f>COUNTIF(COBIT5vsITILv3!$BG$8:$EX$8,I74)</f>
        <v>5</v>
      </c>
      <c r="J76" s="111">
        <f>COUNTIF(COBIT5vsITILv3!$BG$8:$EX$8,J74)</f>
        <v>1</v>
      </c>
      <c r="K76" s="111">
        <f>COUNTIF(COBIT5vsITILv3!$BG$8:$EX$8,K74)</f>
        <v>3</v>
      </c>
      <c r="L76" s="111">
        <f>COUNTIF(COBIT5vsITILv3!$BG$8:$EX$8,L74)</f>
        <v>0</v>
      </c>
      <c r="M76" s="111">
        <f>COUNTIF(COBIT5vsITILv3!$BG$8:$EX$8,M74)</f>
        <v>1</v>
      </c>
      <c r="N76" s="112">
        <f>COUNTIF(COBIT5vsITILv3!$BG$8:$EX$8,N74)</f>
        <v>0</v>
      </c>
    </row>
    <row r="77" spans="2:14">
      <c r="B77" s="75" t="s">
        <v>1789</v>
      </c>
      <c r="C77" s="54">
        <f>COUNTIF(COBIT5vsITILv3!$EY$8:$IB$8,C74)</f>
        <v>28</v>
      </c>
      <c r="D77" s="54">
        <f>COUNTIF(COBIT5vsITILv3!$EY$8:$IB$8,D74)</f>
        <v>18</v>
      </c>
      <c r="E77" s="54">
        <f>COUNTIF(COBIT5vsITILv3!$EY$8:$IB$8,E74)</f>
        <v>18</v>
      </c>
      <c r="F77" s="54">
        <f>COUNTIF(COBIT5vsITILv3!$EY$8:$IB$8,F74)</f>
        <v>5</v>
      </c>
      <c r="G77" s="54">
        <f>COUNTIF(COBIT5vsITILv3!$EY$8:$IB$8,G74)</f>
        <v>5</v>
      </c>
      <c r="H77" s="54">
        <f>COUNTIF(COBIT5vsITILv3!$EY$8:$IB$8,H74)</f>
        <v>4</v>
      </c>
      <c r="I77" s="54">
        <f>COUNTIF(COBIT5vsITILv3!$EY$8:$IB$8,I74)</f>
        <v>1</v>
      </c>
      <c r="J77" s="54">
        <f>COUNTIF(COBIT5vsITILv3!$EY$8:$IB$8,J74)</f>
        <v>0</v>
      </c>
      <c r="K77" s="54">
        <f>COUNTIF(COBIT5vsITILv3!$EY$8:$IB$8,K74)</f>
        <v>0</v>
      </c>
      <c r="L77" s="54">
        <f>COUNTIF(COBIT5vsITILv3!$EY$8:$IB$8,L74)</f>
        <v>0</v>
      </c>
      <c r="M77" s="54">
        <f>COUNTIF(COBIT5vsITILv3!$EY$8:$IB$8,M74)</f>
        <v>0</v>
      </c>
      <c r="N77" s="55">
        <f>COUNTIF(COBIT5vsITILv3!$EY$8:$IB$8,N74)</f>
        <v>0</v>
      </c>
    </row>
    <row r="78" spans="2:14">
      <c r="B78" s="82" t="s">
        <v>1790</v>
      </c>
      <c r="C78" s="111">
        <f>COUNTIF(COBIT5vsITILv3!$IC$8:$MF$8,C74)</f>
        <v>59</v>
      </c>
      <c r="D78" s="111">
        <f>COUNTIF(COBIT5vsITILv3!$IC$8:$MF$8,D74)</f>
        <v>24</v>
      </c>
      <c r="E78" s="111">
        <f>COUNTIF(COBIT5vsITILv3!$IC$8:$MF$8,E74)</f>
        <v>14</v>
      </c>
      <c r="F78" s="111">
        <f>COUNTIF(COBIT5vsITILv3!$IC$8:$MF$8,F74)</f>
        <v>3</v>
      </c>
      <c r="G78" s="111">
        <f>COUNTIF(COBIT5vsITILv3!$IC$8:$MF$8,G74)</f>
        <v>2</v>
      </c>
      <c r="H78" s="111">
        <f>COUNTIF(COBIT5vsITILv3!$IC$8:$MF$8,H74)</f>
        <v>1</v>
      </c>
      <c r="I78" s="111">
        <f>COUNTIF(COBIT5vsITILv3!$IC$8:$MF$8,I74)</f>
        <v>0</v>
      </c>
      <c r="J78" s="111">
        <f>COUNTIF(COBIT5vsITILv3!$IC$8:$MF$8,J74)</f>
        <v>2</v>
      </c>
      <c r="K78" s="111">
        <f>COUNTIF(COBIT5vsITILv3!$IC$8:$MF$8,K74)</f>
        <v>0</v>
      </c>
      <c r="L78" s="111">
        <f>COUNTIF(COBIT5vsITILv3!$IC$8:$MF$8,L74)</f>
        <v>1</v>
      </c>
      <c r="M78" s="111">
        <f>COUNTIF(COBIT5vsITILv3!$IC$8:$MF$8,M74)</f>
        <v>0</v>
      </c>
      <c r="N78" s="112">
        <f>COUNTIF(COBIT5vsITILv3!$IC$8:$MF$8,N74)</f>
        <v>0</v>
      </c>
    </row>
    <row r="79" spans="2:14">
      <c r="B79" s="79" t="s">
        <v>1791</v>
      </c>
      <c r="C79" s="57">
        <f>COUNTIF(COBIT5vsITILv3!$MG$8:$NT$8,C74)</f>
        <v>13</v>
      </c>
      <c r="D79" s="57">
        <f>COUNTIF(COBIT5vsITILv3!$MG$8:$NT$8,D74)</f>
        <v>14</v>
      </c>
      <c r="E79" s="57">
        <f>COUNTIF(COBIT5vsITILv3!$MG$8:$NT$8,E74)</f>
        <v>6</v>
      </c>
      <c r="F79" s="57">
        <f>COUNTIF(COBIT5vsITILv3!$MG$8:$NT$8,F74)</f>
        <v>3</v>
      </c>
      <c r="G79" s="57">
        <f>COUNTIF(COBIT5vsITILv3!$MG$8:$NT$8,G74)</f>
        <v>1</v>
      </c>
      <c r="H79" s="57">
        <f>COUNTIF(COBIT5vsITILv3!$MG$8:$NT$8,H74)</f>
        <v>0</v>
      </c>
      <c r="I79" s="57">
        <f>COUNTIF(COBIT5vsITILv3!$MG$8:$NT$8,I74)</f>
        <v>0</v>
      </c>
      <c r="J79" s="57">
        <f>COUNTIF(COBIT5vsITILv3!$MG$8:$NT$8,J74)</f>
        <v>0</v>
      </c>
      <c r="K79" s="57">
        <f>COUNTIF(COBIT5vsITILv3!$MG$8:$NT$8,K74)</f>
        <v>1</v>
      </c>
      <c r="L79" s="57">
        <f>COUNTIF(COBIT5vsITILv3!$MG$8:$NT$8,L74)</f>
        <v>1</v>
      </c>
      <c r="M79" s="57">
        <f>COUNTIF(COBIT5vsITILv3!$MG$8:$NT$8,M74)</f>
        <v>0</v>
      </c>
      <c r="N79" s="58">
        <f>COUNTIF(COBIT5vsITILv3!$MG$8:$NT$8,N74)</f>
        <v>0</v>
      </c>
    </row>
  </sheetData>
  <pageMargins left="0.7" right="0.7" top="0.78740157499999996" bottom="0.78740157499999996" header="0.3" footer="0.3"/>
  <pageSetup paperSize="9"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sheetPr>
    <tabColor rgb="FF934BC9"/>
  </sheetPr>
  <dimension ref="A5:AH256"/>
  <sheetViews>
    <sheetView topLeftCell="AC1" workbookViewId="0">
      <selection activeCell="G6" sqref="G6:AH6"/>
    </sheetView>
  </sheetViews>
  <sheetFormatPr defaultRowHeight="15" outlineLevelCol="1"/>
  <cols>
    <col min="1" max="1" width="37.5703125" bestFit="1" customWidth="1"/>
    <col min="2" max="2" width="13.85546875" bestFit="1" customWidth="1"/>
    <col min="3" max="3" width="21.7109375" bestFit="1" customWidth="1"/>
    <col min="4" max="4" width="42.7109375" customWidth="1"/>
    <col min="5" max="5" width="15.140625" customWidth="1"/>
    <col min="6" max="6" width="22.5703125" customWidth="1"/>
    <col min="7" max="7" width="32.42578125" customWidth="1"/>
    <col min="8" max="12" width="26.5703125" customWidth="1" outlineLevel="1"/>
    <col min="13" max="13" width="26.5703125" customWidth="1"/>
    <col min="14" max="17" width="26.5703125" customWidth="1" outlineLevel="1"/>
    <col min="18" max="18" width="26.5703125" customWidth="1"/>
    <col min="19" max="24" width="26.5703125" customWidth="1" outlineLevel="1"/>
    <col min="25" max="25" width="26.5703125" customWidth="1"/>
    <col min="26" max="27" width="26.5703125" customWidth="1" outlineLevel="1"/>
    <col min="28" max="28" width="26.5703125" customWidth="1"/>
    <col min="29" max="30" width="26.5703125" customWidth="1" outlineLevel="1"/>
    <col min="31" max="31" width="26.5703125" customWidth="1"/>
    <col min="32" max="34" width="26.5703125" customWidth="1" outlineLevel="1"/>
  </cols>
  <sheetData>
    <row r="5" spans="1:34" ht="30">
      <c r="G5" s="7" t="s">
        <v>1778</v>
      </c>
      <c r="M5" s="7" t="s">
        <v>1769</v>
      </c>
      <c r="R5" s="7" t="s">
        <v>1757</v>
      </c>
      <c r="Y5" s="7" t="s">
        <v>1764</v>
      </c>
      <c r="AB5" s="7" t="s">
        <v>1765</v>
      </c>
      <c r="AE5" s="7" t="s">
        <v>1766</v>
      </c>
    </row>
    <row r="6" spans="1:34" ht="45">
      <c r="G6" s="1"/>
      <c r="H6" s="93" t="s">
        <v>1779</v>
      </c>
      <c r="I6" s="93" t="s">
        <v>1780</v>
      </c>
      <c r="J6" s="93" t="s">
        <v>1781</v>
      </c>
      <c r="K6" s="93" t="s">
        <v>1782</v>
      </c>
      <c r="L6" s="93" t="s">
        <v>1783</v>
      </c>
      <c r="M6" s="1"/>
      <c r="N6" s="93" t="s">
        <v>1770</v>
      </c>
      <c r="O6" s="93" t="s">
        <v>1771</v>
      </c>
      <c r="P6" s="93" t="s">
        <v>1772</v>
      </c>
      <c r="Q6" s="93" t="s">
        <v>1773</v>
      </c>
      <c r="R6" s="1"/>
      <c r="S6" s="93" t="s">
        <v>1758</v>
      </c>
      <c r="T6" s="93" t="s">
        <v>1759</v>
      </c>
      <c r="U6" s="93" t="s">
        <v>1760</v>
      </c>
      <c r="V6" s="93" t="s">
        <v>1761</v>
      </c>
      <c r="W6" s="93" t="s">
        <v>1762</v>
      </c>
      <c r="X6" s="93" t="s">
        <v>1763</v>
      </c>
      <c r="Y6" s="1"/>
      <c r="Z6" s="93" t="s">
        <v>1774</v>
      </c>
      <c r="AA6" s="93" t="s">
        <v>1775</v>
      </c>
      <c r="AB6" s="1"/>
      <c r="AC6" s="93" t="s">
        <v>1776</v>
      </c>
      <c r="AD6" s="93" t="s">
        <v>1777</v>
      </c>
      <c r="AE6" s="1"/>
      <c r="AF6" s="93" t="s">
        <v>1767</v>
      </c>
      <c r="AG6" s="93" t="s">
        <v>1768</v>
      </c>
      <c r="AH6" s="93" t="s">
        <v>1795</v>
      </c>
    </row>
    <row r="7" spans="1:34">
      <c r="E7" s="48" t="s">
        <v>1239</v>
      </c>
      <c r="F7" s="48"/>
      <c r="G7" s="18" t="s">
        <v>1233</v>
      </c>
      <c r="H7" s="18" t="s">
        <v>1232</v>
      </c>
      <c r="I7" s="18" t="s">
        <v>1233</v>
      </c>
      <c r="J7" s="18" t="s">
        <v>1233</v>
      </c>
      <c r="K7" s="18" t="s">
        <v>1232</v>
      </c>
      <c r="L7" s="18" t="s">
        <v>1233</v>
      </c>
      <c r="M7" s="18" t="s">
        <v>1233</v>
      </c>
      <c r="N7" s="18" t="s">
        <v>1231</v>
      </c>
      <c r="O7" s="18" t="s">
        <v>1233</v>
      </c>
      <c r="P7" s="18" t="s">
        <v>1232</v>
      </c>
      <c r="Q7" s="18" t="s">
        <v>1233</v>
      </c>
      <c r="R7" s="18"/>
      <c r="S7" s="18" t="s">
        <v>1233</v>
      </c>
      <c r="T7" s="18" t="s">
        <v>1232</v>
      </c>
      <c r="U7" s="18" t="s">
        <v>1232</v>
      </c>
      <c r="V7" s="18" t="s">
        <v>1232</v>
      </c>
      <c r="W7" s="18" t="s">
        <v>1232</v>
      </c>
      <c r="X7" s="18" t="s">
        <v>1233</v>
      </c>
      <c r="Y7" s="18"/>
      <c r="Z7" s="18" t="s">
        <v>1232</v>
      </c>
      <c r="AA7" s="18" t="s">
        <v>1233</v>
      </c>
      <c r="AB7" s="18"/>
      <c r="AC7" s="18" t="s">
        <v>1232</v>
      </c>
      <c r="AD7" s="18" t="s">
        <v>1233</v>
      </c>
      <c r="AE7" s="18"/>
      <c r="AF7" s="18" t="s">
        <v>1232</v>
      </c>
      <c r="AG7" s="18" t="s">
        <v>1233</v>
      </c>
      <c r="AH7" s="18" t="s">
        <v>1233</v>
      </c>
    </row>
    <row r="8" spans="1:34" ht="26.25">
      <c r="A8" s="19" t="s">
        <v>0</v>
      </c>
      <c r="E8" s="48"/>
      <c r="F8" s="16" t="s">
        <v>1751</v>
      </c>
      <c r="G8" s="17">
        <f>SUM(G10:G256)</f>
        <v>7</v>
      </c>
      <c r="H8" s="17">
        <f t="shared" ref="H8:AH8" si="0">SUM(H10:H256)</f>
        <v>4</v>
      </c>
      <c r="I8" s="17">
        <f t="shared" si="0"/>
        <v>2</v>
      </c>
      <c r="J8" s="17">
        <f t="shared" si="0"/>
        <v>6</v>
      </c>
      <c r="K8" s="17">
        <f t="shared" si="0"/>
        <v>2</v>
      </c>
      <c r="L8" s="17">
        <f t="shared" si="0"/>
        <v>4</v>
      </c>
      <c r="M8" s="17">
        <f t="shared" si="0"/>
        <v>4</v>
      </c>
      <c r="N8" s="17">
        <f t="shared" si="0"/>
        <v>0</v>
      </c>
      <c r="O8" s="17">
        <f t="shared" si="0"/>
        <v>6</v>
      </c>
      <c r="P8" s="17">
        <f t="shared" si="0"/>
        <v>3</v>
      </c>
      <c r="Q8" s="17">
        <f t="shared" si="0"/>
        <v>2</v>
      </c>
      <c r="R8" s="17">
        <f t="shared" si="0"/>
        <v>0</v>
      </c>
      <c r="S8" s="17">
        <f t="shared" si="0"/>
        <v>1</v>
      </c>
      <c r="T8" s="17">
        <f t="shared" si="0"/>
        <v>1</v>
      </c>
      <c r="U8" s="17">
        <f t="shared" si="0"/>
        <v>2</v>
      </c>
      <c r="V8" s="17">
        <f t="shared" si="0"/>
        <v>1</v>
      </c>
      <c r="W8" s="17">
        <f t="shared" si="0"/>
        <v>7</v>
      </c>
      <c r="X8" s="17">
        <f t="shared" si="0"/>
        <v>1</v>
      </c>
      <c r="Y8" s="17">
        <f t="shared" si="0"/>
        <v>0</v>
      </c>
      <c r="Z8" s="17">
        <f t="shared" si="0"/>
        <v>1</v>
      </c>
      <c r="AA8" s="17">
        <f t="shared" si="0"/>
        <v>1</v>
      </c>
      <c r="AB8" s="17">
        <f t="shared" si="0"/>
        <v>0</v>
      </c>
      <c r="AC8" s="17">
        <f t="shared" si="0"/>
        <v>1</v>
      </c>
      <c r="AD8" s="17">
        <f t="shared" si="0"/>
        <v>1</v>
      </c>
      <c r="AE8" s="17">
        <f t="shared" si="0"/>
        <v>0</v>
      </c>
      <c r="AF8" s="17">
        <f t="shared" si="0"/>
        <v>1</v>
      </c>
      <c r="AG8" s="17">
        <f t="shared" si="0"/>
        <v>1</v>
      </c>
      <c r="AH8" s="17">
        <f t="shared" si="0"/>
        <v>1</v>
      </c>
    </row>
    <row r="9" spans="1:34">
      <c r="A9" t="s">
        <v>1224</v>
      </c>
      <c r="B9" t="s">
        <v>1225</v>
      </c>
      <c r="C9" t="s">
        <v>1227</v>
      </c>
      <c r="D9" s="2" t="s">
        <v>1226</v>
      </c>
      <c r="E9" s="48" t="s">
        <v>1239</v>
      </c>
      <c r="F9" s="17" t="s">
        <v>1751</v>
      </c>
    </row>
    <row r="10" spans="1:34" ht="30">
      <c r="A10" s="8" t="s">
        <v>803</v>
      </c>
      <c r="B10" s="1" t="s">
        <v>978</v>
      </c>
      <c r="C10" s="1"/>
      <c r="D10" s="7" t="s">
        <v>977</v>
      </c>
      <c r="E10" s="117" t="s">
        <v>1231</v>
      </c>
      <c r="F10" s="17">
        <f>SUM(G10:AH10)</f>
        <v>0</v>
      </c>
    </row>
    <row r="11" spans="1:34">
      <c r="A11" s="5" t="s">
        <v>803</v>
      </c>
      <c r="B11" s="5" t="s">
        <v>978</v>
      </c>
      <c r="C11" t="s">
        <v>804</v>
      </c>
      <c r="D11" s="2" t="s">
        <v>556</v>
      </c>
      <c r="E11" s="117" t="s">
        <v>1231</v>
      </c>
      <c r="F11" s="17">
        <f t="shared" ref="F11:F74" si="1">SUM(G11:AH11)</f>
        <v>0</v>
      </c>
    </row>
    <row r="12" spans="1:34">
      <c r="A12" s="5" t="s">
        <v>803</v>
      </c>
      <c r="B12" s="5" t="s">
        <v>978</v>
      </c>
      <c r="C12" t="s">
        <v>805</v>
      </c>
      <c r="D12" s="2" t="s">
        <v>557</v>
      </c>
      <c r="E12" s="117" t="s">
        <v>1231</v>
      </c>
      <c r="F12" s="17">
        <f t="shared" si="1"/>
        <v>0</v>
      </c>
    </row>
    <row r="13" spans="1:34">
      <c r="A13" s="5" t="s">
        <v>803</v>
      </c>
      <c r="B13" s="5" t="s">
        <v>978</v>
      </c>
      <c r="C13" t="s">
        <v>806</v>
      </c>
      <c r="D13" s="2" t="s">
        <v>558</v>
      </c>
      <c r="E13" s="117" t="s">
        <v>1231</v>
      </c>
      <c r="F13" s="17">
        <f t="shared" si="1"/>
        <v>0</v>
      </c>
    </row>
    <row r="14" spans="1:34">
      <c r="A14" s="5" t="s">
        <v>803</v>
      </c>
      <c r="B14" s="1" t="s">
        <v>980</v>
      </c>
      <c r="C14" s="1"/>
      <c r="D14" s="7" t="s">
        <v>979</v>
      </c>
      <c r="E14" s="18" t="s">
        <v>1234</v>
      </c>
      <c r="F14" s="17">
        <f t="shared" si="1"/>
        <v>2</v>
      </c>
      <c r="H14" s="32">
        <v>1</v>
      </c>
      <c r="O14" s="32">
        <v>1</v>
      </c>
    </row>
    <row r="15" spans="1:34">
      <c r="A15" s="5" t="s">
        <v>803</v>
      </c>
      <c r="B15" s="5" t="s">
        <v>980</v>
      </c>
      <c r="C15" t="s">
        <v>807</v>
      </c>
      <c r="D15" s="2" t="s">
        <v>559</v>
      </c>
      <c r="E15" s="18"/>
      <c r="F15" s="17">
        <f t="shared" si="1"/>
        <v>0</v>
      </c>
    </row>
    <row r="16" spans="1:34">
      <c r="A16" s="5" t="s">
        <v>803</v>
      </c>
      <c r="B16" s="5" t="s">
        <v>980</v>
      </c>
      <c r="C16" t="s">
        <v>808</v>
      </c>
      <c r="D16" s="2" t="s">
        <v>560</v>
      </c>
      <c r="E16" s="18"/>
      <c r="F16" s="17">
        <f t="shared" si="1"/>
        <v>0</v>
      </c>
    </row>
    <row r="17" spans="1:11">
      <c r="A17" s="5" t="s">
        <v>803</v>
      </c>
      <c r="B17" s="5" t="s">
        <v>980</v>
      </c>
      <c r="C17" t="s">
        <v>809</v>
      </c>
      <c r="D17" s="2" t="s">
        <v>561</v>
      </c>
      <c r="E17" s="18"/>
      <c r="F17" s="17">
        <f t="shared" si="1"/>
        <v>0</v>
      </c>
    </row>
    <row r="18" spans="1:11">
      <c r="A18" s="5" t="s">
        <v>803</v>
      </c>
      <c r="B18" s="1" t="s">
        <v>982</v>
      </c>
      <c r="C18" s="1"/>
      <c r="D18" s="7" t="s">
        <v>981</v>
      </c>
      <c r="E18" s="117" t="s">
        <v>1231</v>
      </c>
      <c r="F18" s="17">
        <f t="shared" si="1"/>
        <v>0</v>
      </c>
    </row>
    <row r="19" spans="1:11">
      <c r="A19" s="5" t="s">
        <v>803</v>
      </c>
      <c r="B19" s="5" t="s">
        <v>982</v>
      </c>
      <c r="C19" t="s">
        <v>810</v>
      </c>
      <c r="D19" s="2" t="s">
        <v>562</v>
      </c>
      <c r="E19" s="117" t="s">
        <v>1231</v>
      </c>
      <c r="F19" s="17">
        <f t="shared" si="1"/>
        <v>0</v>
      </c>
    </row>
    <row r="20" spans="1:11">
      <c r="A20" s="5" t="s">
        <v>803</v>
      </c>
      <c r="B20" s="5" t="s">
        <v>982</v>
      </c>
      <c r="C20" t="s">
        <v>811</v>
      </c>
      <c r="D20" s="2" t="s">
        <v>563</v>
      </c>
      <c r="E20" s="117" t="s">
        <v>1231</v>
      </c>
      <c r="F20" s="17">
        <f t="shared" si="1"/>
        <v>0</v>
      </c>
    </row>
    <row r="21" spans="1:11">
      <c r="A21" s="5" t="s">
        <v>803</v>
      </c>
      <c r="B21" s="5" t="s">
        <v>982</v>
      </c>
      <c r="C21" t="s">
        <v>812</v>
      </c>
      <c r="D21" s="2" t="s">
        <v>564</v>
      </c>
      <c r="E21" s="117" t="s">
        <v>1231</v>
      </c>
      <c r="F21" s="17">
        <f t="shared" si="1"/>
        <v>0</v>
      </c>
    </row>
    <row r="22" spans="1:11">
      <c r="A22" s="5" t="s">
        <v>803</v>
      </c>
      <c r="B22" s="1" t="s">
        <v>984</v>
      </c>
      <c r="C22" s="1"/>
      <c r="D22" s="7" t="s">
        <v>983</v>
      </c>
      <c r="E22" s="18" t="s">
        <v>1234</v>
      </c>
      <c r="F22" s="17">
        <f t="shared" si="1"/>
        <v>1</v>
      </c>
      <c r="K22" s="32">
        <v>1</v>
      </c>
    </row>
    <row r="23" spans="1:11">
      <c r="A23" s="5" t="s">
        <v>803</v>
      </c>
      <c r="B23" s="5" t="s">
        <v>984</v>
      </c>
      <c r="C23" t="s">
        <v>566</v>
      </c>
      <c r="D23" s="2" t="s">
        <v>565</v>
      </c>
      <c r="E23" s="18"/>
      <c r="F23" s="17">
        <f t="shared" si="1"/>
        <v>0</v>
      </c>
    </row>
    <row r="24" spans="1:11">
      <c r="A24" s="5" t="s">
        <v>803</v>
      </c>
      <c r="B24" s="5" t="s">
        <v>984</v>
      </c>
      <c r="C24" t="s">
        <v>813</v>
      </c>
      <c r="D24" s="2" t="s">
        <v>567</v>
      </c>
      <c r="E24" s="18"/>
      <c r="F24" s="17">
        <f t="shared" si="1"/>
        <v>0</v>
      </c>
    </row>
    <row r="25" spans="1:11">
      <c r="A25" s="5" t="s">
        <v>803</v>
      </c>
      <c r="B25" s="5" t="s">
        <v>984</v>
      </c>
      <c r="C25" t="s">
        <v>814</v>
      </c>
      <c r="D25" s="2" t="s">
        <v>568</v>
      </c>
      <c r="E25" s="18"/>
      <c r="F25" s="17">
        <f t="shared" si="1"/>
        <v>0</v>
      </c>
    </row>
    <row r="26" spans="1:11">
      <c r="A26" s="5" t="s">
        <v>803</v>
      </c>
      <c r="B26" s="1" t="s">
        <v>986</v>
      </c>
      <c r="C26" s="1"/>
      <c r="D26" s="7" t="s">
        <v>985</v>
      </c>
      <c r="E26" s="117" t="s">
        <v>1231</v>
      </c>
      <c r="F26" s="17">
        <f t="shared" si="1"/>
        <v>0</v>
      </c>
    </row>
    <row r="27" spans="1:11">
      <c r="A27" s="5" t="s">
        <v>803</v>
      </c>
      <c r="B27" s="5" t="s">
        <v>986</v>
      </c>
      <c r="C27" t="s">
        <v>815</v>
      </c>
      <c r="D27" s="2" t="s">
        <v>569</v>
      </c>
      <c r="E27" s="117" t="s">
        <v>1231</v>
      </c>
      <c r="F27" s="17">
        <f t="shared" si="1"/>
        <v>0</v>
      </c>
    </row>
    <row r="28" spans="1:11" ht="30">
      <c r="A28" s="5" t="s">
        <v>803</v>
      </c>
      <c r="B28" s="5" t="s">
        <v>986</v>
      </c>
      <c r="C28" t="s">
        <v>816</v>
      </c>
      <c r="D28" s="2" t="s">
        <v>571</v>
      </c>
      <c r="E28" s="117" t="s">
        <v>1231</v>
      </c>
      <c r="F28" s="17">
        <f t="shared" si="1"/>
        <v>0</v>
      </c>
    </row>
    <row r="29" spans="1:11">
      <c r="A29" s="5" t="s">
        <v>803</v>
      </c>
      <c r="B29" s="5" t="s">
        <v>986</v>
      </c>
      <c r="C29" t="s">
        <v>817</v>
      </c>
      <c r="D29" s="2" t="s">
        <v>570</v>
      </c>
      <c r="E29" s="117" t="s">
        <v>1231</v>
      </c>
      <c r="F29" s="17">
        <f t="shared" si="1"/>
        <v>0</v>
      </c>
    </row>
    <row r="30" spans="1:11">
      <c r="A30" s="8" t="s">
        <v>1049</v>
      </c>
      <c r="B30" s="1" t="s">
        <v>988</v>
      </c>
      <c r="C30" s="1"/>
      <c r="D30" s="7" t="s">
        <v>987</v>
      </c>
      <c r="E30" s="18" t="s">
        <v>1234</v>
      </c>
      <c r="F30" s="17">
        <f t="shared" si="1"/>
        <v>0</v>
      </c>
    </row>
    <row r="31" spans="1:11">
      <c r="A31" s="5" t="s">
        <v>1049</v>
      </c>
      <c r="B31" s="5" t="s">
        <v>988</v>
      </c>
      <c r="C31" t="s">
        <v>818</v>
      </c>
      <c r="D31" s="2" t="s">
        <v>574</v>
      </c>
      <c r="E31" s="18"/>
      <c r="F31" s="17">
        <f t="shared" si="1"/>
        <v>0</v>
      </c>
    </row>
    <row r="32" spans="1:11">
      <c r="A32" s="5" t="s">
        <v>1049</v>
      </c>
      <c r="B32" s="5" t="s">
        <v>988</v>
      </c>
      <c r="C32" t="s">
        <v>819</v>
      </c>
      <c r="D32" s="2" t="s">
        <v>573</v>
      </c>
      <c r="E32" s="18"/>
      <c r="F32" s="17">
        <f t="shared" si="1"/>
        <v>0</v>
      </c>
    </row>
    <row r="33" spans="1:23" ht="30">
      <c r="A33" s="5" t="s">
        <v>1049</v>
      </c>
      <c r="B33" s="5" t="s">
        <v>988</v>
      </c>
      <c r="C33" t="s">
        <v>575</v>
      </c>
      <c r="D33" s="2" t="s">
        <v>572</v>
      </c>
      <c r="E33" s="18" t="s">
        <v>1233</v>
      </c>
      <c r="F33" s="17">
        <f t="shared" si="1"/>
        <v>2</v>
      </c>
      <c r="M33" s="32">
        <v>1</v>
      </c>
      <c r="P33" s="32">
        <v>1</v>
      </c>
    </row>
    <row r="34" spans="1:23" ht="30">
      <c r="A34" s="5" t="s">
        <v>1049</v>
      </c>
      <c r="B34" s="5" t="s">
        <v>988</v>
      </c>
      <c r="C34" t="s">
        <v>820</v>
      </c>
      <c r="D34" s="2" t="s">
        <v>576</v>
      </c>
      <c r="E34" s="18"/>
      <c r="F34" s="17">
        <f t="shared" si="1"/>
        <v>0</v>
      </c>
    </row>
    <row r="35" spans="1:23">
      <c r="A35" s="5" t="s">
        <v>1049</v>
      </c>
      <c r="B35" s="5" t="s">
        <v>988</v>
      </c>
      <c r="C35" t="s">
        <v>821</v>
      </c>
      <c r="D35" s="2" t="s">
        <v>577</v>
      </c>
      <c r="E35" s="18"/>
      <c r="F35" s="17">
        <f t="shared" si="1"/>
        <v>0</v>
      </c>
    </row>
    <row r="36" spans="1:23" ht="30">
      <c r="A36" s="5" t="s">
        <v>1049</v>
      </c>
      <c r="B36" s="5" t="s">
        <v>988</v>
      </c>
      <c r="C36" t="s">
        <v>822</v>
      </c>
      <c r="D36" s="2" t="s">
        <v>580</v>
      </c>
      <c r="E36" s="18" t="s">
        <v>1234</v>
      </c>
      <c r="F36" s="17">
        <f t="shared" si="1"/>
        <v>1</v>
      </c>
      <c r="J36" s="32">
        <v>1</v>
      </c>
    </row>
    <row r="37" spans="1:23">
      <c r="A37" s="5" t="s">
        <v>1049</v>
      </c>
      <c r="B37" s="5" t="s">
        <v>988</v>
      </c>
      <c r="C37" t="s">
        <v>823</v>
      </c>
      <c r="D37" s="2" t="s">
        <v>579</v>
      </c>
      <c r="E37" s="18" t="s">
        <v>1234</v>
      </c>
      <c r="F37" s="17">
        <f t="shared" si="1"/>
        <v>2</v>
      </c>
      <c r="M37" s="32">
        <v>1</v>
      </c>
      <c r="P37" s="32">
        <v>1</v>
      </c>
    </row>
    <row r="38" spans="1:23" ht="30">
      <c r="A38" s="5" t="s">
        <v>1049</v>
      </c>
      <c r="B38" s="5" t="s">
        <v>988</v>
      </c>
      <c r="C38" t="s">
        <v>824</v>
      </c>
      <c r="D38" s="2" t="s">
        <v>578</v>
      </c>
      <c r="E38" s="18"/>
      <c r="F38" s="17">
        <f t="shared" si="1"/>
        <v>0</v>
      </c>
    </row>
    <row r="39" spans="1:23">
      <c r="A39" s="5" t="s">
        <v>1049</v>
      </c>
      <c r="B39" s="1" t="s">
        <v>990</v>
      </c>
      <c r="C39" s="1"/>
      <c r="D39" s="7" t="s">
        <v>989</v>
      </c>
      <c r="E39" s="18" t="s">
        <v>1234</v>
      </c>
      <c r="F39" s="17">
        <f t="shared" si="1"/>
        <v>1</v>
      </c>
      <c r="O39" s="32">
        <v>1</v>
      </c>
    </row>
    <row r="40" spans="1:23">
      <c r="A40" s="5" t="s">
        <v>1049</v>
      </c>
      <c r="B40" s="5" t="s">
        <v>990</v>
      </c>
      <c r="C40" t="s">
        <v>581</v>
      </c>
      <c r="D40" s="2" t="s">
        <v>582</v>
      </c>
      <c r="E40" s="18"/>
      <c r="F40" s="17">
        <f t="shared" si="1"/>
        <v>0</v>
      </c>
    </row>
    <row r="41" spans="1:23" ht="30">
      <c r="A41" s="5" t="s">
        <v>1049</v>
      </c>
      <c r="B41" s="5" t="s">
        <v>990</v>
      </c>
      <c r="C41" t="s">
        <v>825</v>
      </c>
      <c r="D41" s="2" t="s">
        <v>583</v>
      </c>
      <c r="E41" s="18"/>
      <c r="F41" s="17">
        <f t="shared" si="1"/>
        <v>0</v>
      </c>
    </row>
    <row r="42" spans="1:23">
      <c r="A42" s="5" t="s">
        <v>1049</v>
      </c>
      <c r="B42" s="5" t="s">
        <v>990</v>
      </c>
      <c r="C42" t="s">
        <v>826</v>
      </c>
      <c r="D42" s="2" t="s">
        <v>584</v>
      </c>
      <c r="E42" s="18" t="s">
        <v>1234</v>
      </c>
      <c r="F42" s="17">
        <f t="shared" si="1"/>
        <v>2</v>
      </c>
      <c r="G42" s="32">
        <v>1</v>
      </c>
      <c r="W42" s="32">
        <v>1</v>
      </c>
    </row>
    <row r="43" spans="1:23">
      <c r="A43" s="5" t="s">
        <v>1049</v>
      </c>
      <c r="B43" s="5" t="s">
        <v>990</v>
      </c>
      <c r="C43" t="s">
        <v>827</v>
      </c>
      <c r="D43" s="2" t="s">
        <v>585</v>
      </c>
      <c r="E43" s="18" t="s">
        <v>1234</v>
      </c>
      <c r="F43" s="17">
        <f t="shared" si="1"/>
        <v>2</v>
      </c>
      <c r="G43" s="32">
        <v>1</v>
      </c>
      <c r="W43" s="32">
        <v>1</v>
      </c>
    </row>
    <row r="44" spans="1:23">
      <c r="A44" s="5" t="s">
        <v>1049</v>
      </c>
      <c r="B44" s="5" t="s">
        <v>990</v>
      </c>
      <c r="C44" t="s">
        <v>828</v>
      </c>
      <c r="D44" s="2" t="s">
        <v>586</v>
      </c>
      <c r="E44" s="18" t="s">
        <v>1234</v>
      </c>
      <c r="F44" s="17">
        <f t="shared" si="1"/>
        <v>2</v>
      </c>
      <c r="G44" s="32">
        <v>1</v>
      </c>
      <c r="W44" s="32">
        <v>1</v>
      </c>
    </row>
    <row r="45" spans="1:23">
      <c r="A45" s="5" t="s">
        <v>1049</v>
      </c>
      <c r="B45" s="5" t="s">
        <v>990</v>
      </c>
      <c r="C45" t="s">
        <v>829</v>
      </c>
      <c r="D45" s="2" t="s">
        <v>587</v>
      </c>
      <c r="E45" s="18"/>
      <c r="F45" s="17">
        <f t="shared" si="1"/>
        <v>0</v>
      </c>
    </row>
    <row r="46" spans="1:23">
      <c r="A46" s="5" t="s">
        <v>1049</v>
      </c>
      <c r="B46" s="1" t="s">
        <v>992</v>
      </c>
      <c r="C46" s="1"/>
      <c r="D46" s="7" t="s">
        <v>991</v>
      </c>
      <c r="E46" s="18" t="s">
        <v>1234</v>
      </c>
      <c r="F46" s="17">
        <f t="shared" si="1"/>
        <v>0</v>
      </c>
    </row>
    <row r="47" spans="1:23">
      <c r="A47" s="5" t="s">
        <v>1049</v>
      </c>
      <c r="B47" s="5" t="s">
        <v>992</v>
      </c>
      <c r="C47" t="s">
        <v>593</v>
      </c>
      <c r="D47" s="2" t="s">
        <v>592</v>
      </c>
      <c r="E47" s="117" t="s">
        <v>1231</v>
      </c>
      <c r="F47" s="17">
        <f t="shared" si="1"/>
        <v>0</v>
      </c>
    </row>
    <row r="48" spans="1:23">
      <c r="A48" s="5" t="s">
        <v>1049</v>
      </c>
      <c r="B48" s="5" t="s">
        <v>992</v>
      </c>
      <c r="C48" t="s">
        <v>830</v>
      </c>
      <c r="D48" s="2" t="s">
        <v>588</v>
      </c>
      <c r="E48" s="18" t="s">
        <v>1234</v>
      </c>
      <c r="F48" s="17">
        <f t="shared" si="1"/>
        <v>1</v>
      </c>
      <c r="J48" s="32">
        <v>1</v>
      </c>
    </row>
    <row r="49" spans="1:15">
      <c r="A49" s="5" t="s">
        <v>1049</v>
      </c>
      <c r="B49" s="5" t="s">
        <v>992</v>
      </c>
      <c r="C49" t="s">
        <v>831</v>
      </c>
      <c r="D49" s="2" t="s">
        <v>589</v>
      </c>
      <c r="E49" s="117" t="s">
        <v>1231</v>
      </c>
      <c r="F49" s="17">
        <f t="shared" si="1"/>
        <v>0</v>
      </c>
    </row>
    <row r="50" spans="1:15">
      <c r="A50" s="5" t="s">
        <v>1049</v>
      </c>
      <c r="B50" s="5" t="s">
        <v>992</v>
      </c>
      <c r="C50" t="s">
        <v>832</v>
      </c>
      <c r="D50" s="2" t="s">
        <v>590</v>
      </c>
      <c r="E50" s="117" t="s">
        <v>1231</v>
      </c>
      <c r="F50" s="17">
        <f t="shared" si="1"/>
        <v>0</v>
      </c>
    </row>
    <row r="51" spans="1:15">
      <c r="A51" s="5" t="s">
        <v>1049</v>
      </c>
      <c r="B51" s="5" t="s">
        <v>992</v>
      </c>
      <c r="C51" t="s">
        <v>833</v>
      </c>
      <c r="D51" s="2" t="s">
        <v>591</v>
      </c>
      <c r="E51" s="117" t="s">
        <v>1231</v>
      </c>
      <c r="F51" s="17">
        <f t="shared" si="1"/>
        <v>0</v>
      </c>
    </row>
    <row r="52" spans="1:15">
      <c r="A52" s="5" t="s">
        <v>1049</v>
      </c>
      <c r="B52" s="1" t="s">
        <v>994</v>
      </c>
      <c r="C52" s="1"/>
      <c r="D52" s="7" t="s">
        <v>993</v>
      </c>
      <c r="E52" s="117" t="s">
        <v>1231</v>
      </c>
      <c r="F52" s="17">
        <f t="shared" si="1"/>
        <v>0</v>
      </c>
    </row>
    <row r="53" spans="1:15" ht="30">
      <c r="A53" s="5" t="s">
        <v>1049</v>
      </c>
      <c r="B53" s="5" t="s">
        <v>994</v>
      </c>
      <c r="C53" t="s">
        <v>600</v>
      </c>
      <c r="D53" s="2" t="s">
        <v>594</v>
      </c>
      <c r="E53" s="117" t="s">
        <v>1231</v>
      </c>
      <c r="F53" s="17">
        <f t="shared" si="1"/>
        <v>0</v>
      </c>
    </row>
    <row r="54" spans="1:15" ht="30">
      <c r="A54" s="5" t="s">
        <v>1049</v>
      </c>
      <c r="B54" s="5" t="s">
        <v>994</v>
      </c>
      <c r="C54" t="s">
        <v>834</v>
      </c>
      <c r="D54" s="2" t="s">
        <v>595</v>
      </c>
      <c r="E54" s="117" t="s">
        <v>1231</v>
      </c>
      <c r="F54" s="17">
        <f t="shared" si="1"/>
        <v>0</v>
      </c>
    </row>
    <row r="55" spans="1:15" ht="30">
      <c r="A55" s="5" t="s">
        <v>1049</v>
      </c>
      <c r="B55" s="5" t="s">
        <v>994</v>
      </c>
      <c r="C55" t="s">
        <v>835</v>
      </c>
      <c r="D55" s="2" t="s">
        <v>596</v>
      </c>
      <c r="E55" s="117" t="s">
        <v>1231</v>
      </c>
      <c r="F55" s="17">
        <f t="shared" si="1"/>
        <v>0</v>
      </c>
    </row>
    <row r="56" spans="1:15" ht="30">
      <c r="A56" s="5" t="s">
        <v>1049</v>
      </c>
      <c r="B56" s="5" t="s">
        <v>994</v>
      </c>
      <c r="C56" t="s">
        <v>836</v>
      </c>
      <c r="D56" s="2" t="s">
        <v>597</v>
      </c>
      <c r="E56" s="117" t="s">
        <v>1231</v>
      </c>
      <c r="F56" s="17">
        <f t="shared" si="1"/>
        <v>0</v>
      </c>
    </row>
    <row r="57" spans="1:15">
      <c r="A57" s="5" t="s">
        <v>1049</v>
      </c>
      <c r="B57" s="5" t="s">
        <v>994</v>
      </c>
      <c r="C57" t="s">
        <v>837</v>
      </c>
      <c r="D57" s="2" t="s">
        <v>598</v>
      </c>
      <c r="E57" s="117" t="s">
        <v>1231</v>
      </c>
      <c r="F57" s="17">
        <f t="shared" si="1"/>
        <v>0</v>
      </c>
    </row>
    <row r="58" spans="1:15" ht="30">
      <c r="A58" s="5" t="s">
        <v>1049</v>
      </c>
      <c r="B58" s="5" t="s">
        <v>994</v>
      </c>
      <c r="C58" t="s">
        <v>838</v>
      </c>
      <c r="D58" s="2" t="s">
        <v>599</v>
      </c>
      <c r="E58" s="117" t="s">
        <v>1231</v>
      </c>
      <c r="F58" s="17">
        <f t="shared" si="1"/>
        <v>0</v>
      </c>
    </row>
    <row r="59" spans="1:15">
      <c r="A59" s="5" t="s">
        <v>1049</v>
      </c>
      <c r="B59" s="1" t="s">
        <v>996</v>
      </c>
      <c r="C59" s="1"/>
      <c r="D59" s="7" t="s">
        <v>995</v>
      </c>
      <c r="E59" s="18" t="s">
        <v>1234</v>
      </c>
      <c r="F59" s="17">
        <f t="shared" si="1"/>
        <v>0</v>
      </c>
    </row>
    <row r="60" spans="1:15">
      <c r="A60" s="5" t="s">
        <v>1049</v>
      </c>
      <c r="B60" s="5" t="s">
        <v>996</v>
      </c>
      <c r="C60" t="s">
        <v>602</v>
      </c>
      <c r="D60" s="2" t="s">
        <v>601</v>
      </c>
      <c r="E60" s="117" t="s">
        <v>1231</v>
      </c>
      <c r="F60" s="17">
        <f t="shared" si="1"/>
        <v>0</v>
      </c>
    </row>
    <row r="61" spans="1:15" ht="30">
      <c r="A61" s="5" t="s">
        <v>1049</v>
      </c>
      <c r="B61" s="5" t="s">
        <v>996</v>
      </c>
      <c r="C61" t="s">
        <v>839</v>
      </c>
      <c r="D61" s="2" t="s">
        <v>603</v>
      </c>
      <c r="E61" s="117" t="s">
        <v>1231</v>
      </c>
      <c r="F61" s="17">
        <f t="shared" si="1"/>
        <v>0</v>
      </c>
    </row>
    <row r="62" spans="1:15">
      <c r="A62" s="5" t="s">
        <v>1049</v>
      </c>
      <c r="B62" s="5" t="s">
        <v>996</v>
      </c>
      <c r="C62" t="s">
        <v>840</v>
      </c>
      <c r="D62" s="2" t="s">
        <v>604</v>
      </c>
      <c r="E62" s="117" t="s">
        <v>1231</v>
      </c>
      <c r="F62" s="17">
        <f t="shared" si="1"/>
        <v>0</v>
      </c>
    </row>
    <row r="63" spans="1:15" ht="30">
      <c r="A63" s="5" t="s">
        <v>1049</v>
      </c>
      <c r="B63" s="5" t="s">
        <v>996</v>
      </c>
      <c r="C63" t="s">
        <v>841</v>
      </c>
      <c r="D63" s="2" t="s">
        <v>605</v>
      </c>
      <c r="E63" s="117" t="s">
        <v>1231</v>
      </c>
      <c r="F63" s="17">
        <f t="shared" si="1"/>
        <v>0</v>
      </c>
    </row>
    <row r="64" spans="1:15">
      <c r="A64" s="5" t="s">
        <v>1049</v>
      </c>
      <c r="B64" s="5" t="s">
        <v>996</v>
      </c>
      <c r="C64" t="s">
        <v>842</v>
      </c>
      <c r="D64" s="2" t="s">
        <v>606</v>
      </c>
      <c r="E64" s="18" t="s">
        <v>1233</v>
      </c>
      <c r="F64" s="17">
        <f t="shared" si="1"/>
        <v>2</v>
      </c>
      <c r="H64" s="32">
        <v>1</v>
      </c>
      <c r="O64" s="32">
        <v>1</v>
      </c>
    </row>
    <row r="65" spans="1:26">
      <c r="A65" s="5" t="s">
        <v>1049</v>
      </c>
      <c r="B65" s="5" t="s">
        <v>996</v>
      </c>
      <c r="C65" t="s">
        <v>843</v>
      </c>
      <c r="D65" s="2" t="s">
        <v>607</v>
      </c>
      <c r="E65" s="117" t="s">
        <v>1231</v>
      </c>
      <c r="F65" s="17">
        <f t="shared" si="1"/>
        <v>0</v>
      </c>
    </row>
    <row r="66" spans="1:26">
      <c r="A66" s="5" t="s">
        <v>1049</v>
      </c>
      <c r="B66" s="1" t="s">
        <v>998</v>
      </c>
      <c r="C66" s="1"/>
      <c r="D66" s="7" t="s">
        <v>997</v>
      </c>
      <c r="E66" s="18" t="s">
        <v>1234</v>
      </c>
      <c r="F66" s="17">
        <f t="shared" si="1"/>
        <v>1</v>
      </c>
      <c r="V66" s="32">
        <v>1</v>
      </c>
    </row>
    <row r="67" spans="1:26">
      <c r="A67" s="5" t="s">
        <v>1049</v>
      </c>
      <c r="B67" s="5" t="s">
        <v>998</v>
      </c>
      <c r="C67" t="s">
        <v>608</v>
      </c>
      <c r="D67" s="2" t="s">
        <v>609</v>
      </c>
      <c r="E67" s="18"/>
      <c r="F67" s="17">
        <f t="shared" si="1"/>
        <v>0</v>
      </c>
    </row>
    <row r="68" spans="1:26">
      <c r="A68" s="5" t="s">
        <v>1049</v>
      </c>
      <c r="B68" s="5" t="s">
        <v>998</v>
      </c>
      <c r="C68" t="s">
        <v>844</v>
      </c>
      <c r="D68" s="2" t="s">
        <v>610</v>
      </c>
      <c r="E68" s="18" t="s">
        <v>1233</v>
      </c>
      <c r="F68" s="17">
        <f t="shared" si="1"/>
        <v>2</v>
      </c>
      <c r="H68" s="32">
        <v>1</v>
      </c>
      <c r="O68" s="32">
        <v>1</v>
      </c>
    </row>
    <row r="69" spans="1:26">
      <c r="A69" s="5" t="s">
        <v>1049</v>
      </c>
      <c r="B69" s="5" t="s">
        <v>998</v>
      </c>
      <c r="C69" t="s">
        <v>845</v>
      </c>
      <c r="D69" s="2" t="s">
        <v>611</v>
      </c>
      <c r="E69" s="18"/>
      <c r="F69" s="17">
        <f t="shared" si="1"/>
        <v>0</v>
      </c>
    </row>
    <row r="70" spans="1:26">
      <c r="A70" s="5" t="s">
        <v>1049</v>
      </c>
      <c r="B70" s="5" t="s">
        <v>998</v>
      </c>
      <c r="C70" t="s">
        <v>846</v>
      </c>
      <c r="D70" s="2" t="s">
        <v>612</v>
      </c>
      <c r="E70" s="18"/>
      <c r="F70" s="17">
        <f t="shared" si="1"/>
        <v>0</v>
      </c>
    </row>
    <row r="71" spans="1:26">
      <c r="A71" s="5" t="s">
        <v>1049</v>
      </c>
      <c r="B71" s="5" t="s">
        <v>998</v>
      </c>
      <c r="C71" t="s">
        <v>847</v>
      </c>
      <c r="D71" s="2" t="s">
        <v>613</v>
      </c>
      <c r="E71" s="18"/>
      <c r="F71" s="17">
        <f t="shared" si="1"/>
        <v>0</v>
      </c>
    </row>
    <row r="72" spans="1:26">
      <c r="A72" s="5" t="s">
        <v>1049</v>
      </c>
      <c r="B72" s="1" t="s">
        <v>1000</v>
      </c>
      <c r="C72" s="1"/>
      <c r="D72" s="7" t="s">
        <v>999</v>
      </c>
      <c r="E72" s="18" t="s">
        <v>1234</v>
      </c>
      <c r="F72" s="17">
        <f t="shared" si="1"/>
        <v>1</v>
      </c>
      <c r="K72" s="32">
        <v>1</v>
      </c>
    </row>
    <row r="73" spans="1:26">
      <c r="A73" s="5" t="s">
        <v>1049</v>
      </c>
      <c r="B73" s="5" t="s">
        <v>1000</v>
      </c>
      <c r="C73" t="s">
        <v>614</v>
      </c>
      <c r="D73" s="2" t="s">
        <v>615</v>
      </c>
      <c r="E73" s="18"/>
      <c r="F73" s="17">
        <f t="shared" si="1"/>
        <v>0</v>
      </c>
    </row>
    <row r="74" spans="1:26">
      <c r="A74" s="5" t="s">
        <v>1049</v>
      </c>
      <c r="B74" s="5" t="s">
        <v>1000</v>
      </c>
      <c r="C74" t="s">
        <v>848</v>
      </c>
      <c r="D74" s="2" t="s">
        <v>616</v>
      </c>
      <c r="E74" s="18"/>
      <c r="F74" s="17">
        <f t="shared" si="1"/>
        <v>0</v>
      </c>
    </row>
    <row r="75" spans="1:26" ht="30">
      <c r="A75" s="5" t="s">
        <v>1049</v>
      </c>
      <c r="B75" s="5" t="s">
        <v>1000</v>
      </c>
      <c r="C75" t="s">
        <v>849</v>
      </c>
      <c r="D75" s="2" t="s">
        <v>617</v>
      </c>
      <c r="E75" s="18"/>
      <c r="F75" s="17">
        <f t="shared" ref="F75:F138" si="2">SUM(G75:AH75)</f>
        <v>0</v>
      </c>
    </row>
    <row r="76" spans="1:26">
      <c r="A76" s="5" t="s">
        <v>1049</v>
      </c>
      <c r="B76" s="5" t="s">
        <v>1000</v>
      </c>
      <c r="C76" t="s">
        <v>850</v>
      </c>
      <c r="D76" s="2" t="s">
        <v>618</v>
      </c>
      <c r="E76" s="18"/>
      <c r="F76" s="17">
        <f t="shared" si="2"/>
        <v>0</v>
      </c>
      <c r="K76" s="4"/>
    </row>
    <row r="77" spans="1:26" ht="30">
      <c r="A77" s="5" t="s">
        <v>1049</v>
      </c>
      <c r="B77" s="5" t="s">
        <v>1000</v>
      </c>
      <c r="C77" t="s">
        <v>851</v>
      </c>
      <c r="D77" s="2" t="s">
        <v>619</v>
      </c>
      <c r="E77" s="18"/>
      <c r="F77" s="17">
        <f t="shared" si="2"/>
        <v>0</v>
      </c>
      <c r="K77" s="4"/>
    </row>
    <row r="78" spans="1:26">
      <c r="A78" s="5" t="s">
        <v>1049</v>
      </c>
      <c r="B78" s="5" t="s">
        <v>1000</v>
      </c>
      <c r="C78" t="s">
        <v>852</v>
      </c>
      <c r="D78" s="2" t="s">
        <v>620</v>
      </c>
      <c r="E78" s="18"/>
      <c r="F78" s="17">
        <f t="shared" si="2"/>
        <v>0</v>
      </c>
      <c r="K78" s="4"/>
    </row>
    <row r="79" spans="1:26">
      <c r="A79" s="5" t="s">
        <v>1049</v>
      </c>
      <c r="B79" s="1" t="s">
        <v>1002</v>
      </c>
      <c r="C79" s="1"/>
      <c r="D79" s="7" t="s">
        <v>1001</v>
      </c>
      <c r="E79" s="18" t="s">
        <v>1234</v>
      </c>
      <c r="F79" s="17">
        <f t="shared" si="2"/>
        <v>1</v>
      </c>
      <c r="Z79" s="32">
        <v>1</v>
      </c>
    </row>
    <row r="80" spans="1:26">
      <c r="A80" s="5" t="s">
        <v>1049</v>
      </c>
      <c r="B80" s="5" t="s">
        <v>1002</v>
      </c>
      <c r="C80" t="s">
        <v>621</v>
      </c>
      <c r="D80" s="2" t="s">
        <v>622</v>
      </c>
      <c r="E80" s="18"/>
      <c r="F80" s="17">
        <f t="shared" si="2"/>
        <v>0</v>
      </c>
    </row>
    <row r="81" spans="1:27" ht="30">
      <c r="A81" s="5" t="s">
        <v>1049</v>
      </c>
      <c r="B81" s="5" t="s">
        <v>1002</v>
      </c>
      <c r="C81" t="s">
        <v>853</v>
      </c>
      <c r="D81" s="2" t="s">
        <v>623</v>
      </c>
      <c r="E81" s="18"/>
      <c r="F81" s="17">
        <f t="shared" si="2"/>
        <v>0</v>
      </c>
    </row>
    <row r="82" spans="1:27">
      <c r="A82" s="5" t="s">
        <v>1049</v>
      </c>
      <c r="B82" s="5" t="s">
        <v>1002</v>
      </c>
      <c r="C82" t="s">
        <v>854</v>
      </c>
      <c r="D82" s="2" t="s">
        <v>624</v>
      </c>
      <c r="E82" s="18"/>
      <c r="F82" s="17">
        <f t="shared" si="2"/>
        <v>0</v>
      </c>
    </row>
    <row r="83" spans="1:27">
      <c r="A83" s="5" t="s">
        <v>1049</v>
      </c>
      <c r="B83" s="5" t="s">
        <v>1002</v>
      </c>
      <c r="C83" t="s">
        <v>855</v>
      </c>
      <c r="D83" s="2" t="s">
        <v>625</v>
      </c>
      <c r="E83" s="18"/>
      <c r="F83" s="17">
        <f t="shared" si="2"/>
        <v>0</v>
      </c>
    </row>
    <row r="84" spans="1:27" ht="30">
      <c r="A84" s="5" t="s">
        <v>1049</v>
      </c>
      <c r="B84" s="5" t="s">
        <v>1002</v>
      </c>
      <c r="C84" t="s">
        <v>856</v>
      </c>
      <c r="D84" s="2" t="s">
        <v>626</v>
      </c>
      <c r="E84" s="18"/>
      <c r="F84" s="17">
        <f t="shared" si="2"/>
        <v>0</v>
      </c>
    </row>
    <row r="85" spans="1:27">
      <c r="A85" s="5" t="s">
        <v>1049</v>
      </c>
      <c r="B85" s="1" t="s">
        <v>1004</v>
      </c>
      <c r="C85" s="1"/>
      <c r="D85" s="7" t="s">
        <v>1003</v>
      </c>
      <c r="E85" s="18" t="s">
        <v>1233</v>
      </c>
      <c r="F85" s="17">
        <f t="shared" si="2"/>
        <v>6</v>
      </c>
      <c r="H85" s="32">
        <v>1</v>
      </c>
      <c r="I85" s="32">
        <v>1</v>
      </c>
      <c r="O85" s="32">
        <v>1</v>
      </c>
      <c r="P85" s="32">
        <v>1</v>
      </c>
      <c r="S85" s="32">
        <v>1</v>
      </c>
      <c r="T85" s="32">
        <v>1</v>
      </c>
    </row>
    <row r="86" spans="1:27">
      <c r="A86" s="5" t="s">
        <v>1049</v>
      </c>
      <c r="B86" s="5" t="s">
        <v>1004</v>
      </c>
      <c r="C86" t="s">
        <v>627</v>
      </c>
      <c r="D86" s="2" t="s">
        <v>628</v>
      </c>
      <c r="E86" s="18" t="s">
        <v>1233</v>
      </c>
      <c r="F86" s="17">
        <f t="shared" si="2"/>
        <v>2</v>
      </c>
      <c r="G86" s="32">
        <v>1</v>
      </c>
      <c r="W86" s="32">
        <v>1</v>
      </c>
    </row>
    <row r="87" spans="1:27">
      <c r="A87" s="5" t="s">
        <v>1049</v>
      </c>
      <c r="B87" s="5" t="s">
        <v>1004</v>
      </c>
      <c r="C87" t="s">
        <v>857</v>
      </c>
      <c r="D87" s="2" t="s">
        <v>629</v>
      </c>
      <c r="E87" s="18" t="s">
        <v>1234</v>
      </c>
      <c r="F87" s="17">
        <f t="shared" si="2"/>
        <v>2</v>
      </c>
      <c r="G87" s="32">
        <v>1</v>
      </c>
      <c r="W87" s="32">
        <v>1</v>
      </c>
    </row>
    <row r="88" spans="1:27">
      <c r="A88" s="5" t="s">
        <v>1049</v>
      </c>
      <c r="B88" s="5" t="s">
        <v>1004</v>
      </c>
      <c r="C88" t="s">
        <v>858</v>
      </c>
      <c r="D88" s="2" t="s">
        <v>630</v>
      </c>
      <c r="E88" s="18" t="s">
        <v>1233</v>
      </c>
      <c r="F88" s="17">
        <f t="shared" si="2"/>
        <v>2</v>
      </c>
      <c r="G88" s="32">
        <v>1</v>
      </c>
      <c r="W88" s="32">
        <v>1</v>
      </c>
    </row>
    <row r="89" spans="1:27">
      <c r="A89" s="5" t="s">
        <v>1049</v>
      </c>
      <c r="B89" s="5" t="s">
        <v>1004</v>
      </c>
      <c r="C89" t="s">
        <v>859</v>
      </c>
      <c r="D89" s="2" t="s">
        <v>631</v>
      </c>
      <c r="E89" s="18" t="s">
        <v>1234</v>
      </c>
      <c r="F89" s="17">
        <f t="shared" si="2"/>
        <v>1</v>
      </c>
      <c r="H89" s="4"/>
      <c r="I89" s="4"/>
      <c r="O89" s="32">
        <v>1</v>
      </c>
    </row>
    <row r="90" spans="1:27">
      <c r="A90" s="5" t="s">
        <v>1049</v>
      </c>
      <c r="B90" s="5" t="s">
        <v>1004</v>
      </c>
      <c r="C90" t="s">
        <v>860</v>
      </c>
      <c r="D90" s="2" t="s">
        <v>632</v>
      </c>
      <c r="E90" s="18"/>
      <c r="F90" s="17">
        <f t="shared" si="2"/>
        <v>0</v>
      </c>
    </row>
    <row r="91" spans="1:27">
      <c r="A91" s="5" t="s">
        <v>1049</v>
      </c>
      <c r="B91" s="1" t="s">
        <v>1006</v>
      </c>
      <c r="C91" s="1"/>
      <c r="D91" s="7" t="s">
        <v>1005</v>
      </c>
      <c r="E91" s="18" t="s">
        <v>1234</v>
      </c>
      <c r="F91" s="17">
        <f t="shared" si="2"/>
        <v>2</v>
      </c>
      <c r="I91" s="32">
        <v>1</v>
      </c>
      <c r="AA91" s="32">
        <v>1</v>
      </c>
    </row>
    <row r="92" spans="1:27" ht="30">
      <c r="A92" s="5" t="s">
        <v>1049</v>
      </c>
      <c r="B92" s="5" t="s">
        <v>1006</v>
      </c>
      <c r="C92" t="s">
        <v>633</v>
      </c>
      <c r="D92" s="2" t="s">
        <v>634</v>
      </c>
      <c r="E92" s="18"/>
      <c r="F92" s="17">
        <f t="shared" si="2"/>
        <v>0</v>
      </c>
    </row>
    <row r="93" spans="1:27">
      <c r="A93" s="5" t="s">
        <v>1049</v>
      </c>
      <c r="B93" s="5" t="s">
        <v>1006</v>
      </c>
      <c r="C93" t="s">
        <v>861</v>
      </c>
      <c r="D93" s="2" t="s">
        <v>635</v>
      </c>
      <c r="E93" s="18"/>
      <c r="F93" s="17">
        <f t="shared" si="2"/>
        <v>0</v>
      </c>
    </row>
    <row r="94" spans="1:27">
      <c r="A94" s="5" t="s">
        <v>1049</v>
      </c>
      <c r="B94" s="5" t="s">
        <v>1006</v>
      </c>
      <c r="C94" t="s">
        <v>862</v>
      </c>
      <c r="D94" s="2" t="s">
        <v>636</v>
      </c>
      <c r="E94" s="18"/>
      <c r="F94" s="17">
        <f t="shared" si="2"/>
        <v>0</v>
      </c>
    </row>
    <row r="95" spans="1:27">
      <c r="A95" s="5" t="s">
        <v>1049</v>
      </c>
      <c r="B95" s="5" t="s">
        <v>1006</v>
      </c>
      <c r="C95" t="s">
        <v>863</v>
      </c>
      <c r="D95" s="2" t="s">
        <v>637</v>
      </c>
      <c r="E95" s="18"/>
      <c r="F95" s="17">
        <f t="shared" si="2"/>
        <v>0</v>
      </c>
    </row>
    <row r="96" spans="1:27" ht="30">
      <c r="A96" s="5" t="s">
        <v>1049</v>
      </c>
      <c r="B96" s="5" t="s">
        <v>1006</v>
      </c>
      <c r="C96" t="s">
        <v>864</v>
      </c>
      <c r="D96" s="2" t="s">
        <v>638</v>
      </c>
      <c r="E96" s="18"/>
      <c r="F96" s="17">
        <f t="shared" si="2"/>
        <v>0</v>
      </c>
    </row>
    <row r="97" spans="1:24">
      <c r="A97" s="5" t="s">
        <v>1049</v>
      </c>
      <c r="B97" s="1" t="s">
        <v>1008</v>
      </c>
      <c r="C97" s="1"/>
      <c r="D97" s="7" t="s">
        <v>1007</v>
      </c>
      <c r="E97" s="18" t="s">
        <v>1234</v>
      </c>
      <c r="F97" s="17">
        <f t="shared" si="2"/>
        <v>0</v>
      </c>
    </row>
    <row r="98" spans="1:24" ht="30">
      <c r="A98" s="5" t="s">
        <v>1049</v>
      </c>
      <c r="B98" s="5" t="s">
        <v>1008</v>
      </c>
      <c r="C98" t="s">
        <v>639</v>
      </c>
      <c r="D98" s="2" t="s">
        <v>640</v>
      </c>
      <c r="E98" s="117" t="s">
        <v>1231</v>
      </c>
      <c r="F98" s="17">
        <f t="shared" si="2"/>
        <v>0</v>
      </c>
    </row>
    <row r="99" spans="1:24" ht="30">
      <c r="A99" s="5" t="s">
        <v>1049</v>
      </c>
      <c r="B99" s="5" t="s">
        <v>1008</v>
      </c>
      <c r="C99" t="s">
        <v>865</v>
      </c>
      <c r="D99" s="2" t="s">
        <v>641</v>
      </c>
      <c r="E99" s="117" t="s">
        <v>1231</v>
      </c>
      <c r="F99" s="17">
        <f t="shared" si="2"/>
        <v>0</v>
      </c>
    </row>
    <row r="100" spans="1:24">
      <c r="A100" s="5" t="s">
        <v>1049</v>
      </c>
      <c r="B100" s="5" t="s">
        <v>1008</v>
      </c>
      <c r="C100" t="s">
        <v>866</v>
      </c>
      <c r="D100" s="2" t="s">
        <v>642</v>
      </c>
      <c r="E100" s="18" t="s">
        <v>1234</v>
      </c>
      <c r="F100" s="17">
        <f t="shared" si="2"/>
        <v>1</v>
      </c>
      <c r="G100" s="32">
        <v>1</v>
      </c>
    </row>
    <row r="101" spans="1:24" ht="30">
      <c r="A101" s="5" t="s">
        <v>1049</v>
      </c>
      <c r="B101" s="5" t="s">
        <v>1008</v>
      </c>
      <c r="C101" t="s">
        <v>867</v>
      </c>
      <c r="D101" s="2" t="s">
        <v>643</v>
      </c>
      <c r="E101" s="117" t="s">
        <v>1231</v>
      </c>
      <c r="F101" s="17">
        <f t="shared" si="2"/>
        <v>0</v>
      </c>
    </row>
    <row r="102" spans="1:24" ht="30">
      <c r="A102" s="5" t="s">
        <v>1049</v>
      </c>
      <c r="B102" s="5" t="s">
        <v>1008</v>
      </c>
      <c r="C102" t="s">
        <v>868</v>
      </c>
      <c r="D102" s="2" t="s">
        <v>644</v>
      </c>
      <c r="E102" s="117" t="s">
        <v>1231</v>
      </c>
      <c r="F102" s="17">
        <f t="shared" si="2"/>
        <v>0</v>
      </c>
    </row>
    <row r="103" spans="1:24">
      <c r="A103" s="5" t="s">
        <v>1049</v>
      </c>
      <c r="B103" s="5" t="s">
        <v>1008</v>
      </c>
      <c r="C103" t="s">
        <v>869</v>
      </c>
      <c r="D103" s="2" t="s">
        <v>645</v>
      </c>
      <c r="E103" s="117" t="s">
        <v>1231</v>
      </c>
      <c r="F103" s="17">
        <f t="shared" si="2"/>
        <v>0</v>
      </c>
    </row>
    <row r="104" spans="1:24">
      <c r="A104" s="5" t="s">
        <v>1049</v>
      </c>
      <c r="B104" s="1" t="s">
        <v>1010</v>
      </c>
      <c r="C104" s="1"/>
      <c r="D104" s="7" t="s">
        <v>1009</v>
      </c>
      <c r="E104" s="117" t="s">
        <v>1231</v>
      </c>
      <c r="F104" s="17">
        <f t="shared" si="2"/>
        <v>0</v>
      </c>
    </row>
    <row r="105" spans="1:24">
      <c r="A105" s="5" t="s">
        <v>1049</v>
      </c>
      <c r="B105" s="5" t="s">
        <v>1010</v>
      </c>
      <c r="C105" t="s">
        <v>646</v>
      </c>
      <c r="D105" s="2" t="s">
        <v>647</v>
      </c>
      <c r="E105" s="117" t="s">
        <v>1231</v>
      </c>
      <c r="F105" s="17">
        <f t="shared" si="2"/>
        <v>0</v>
      </c>
    </row>
    <row r="106" spans="1:24">
      <c r="A106" s="5" t="s">
        <v>1049</v>
      </c>
      <c r="B106" s="5" t="s">
        <v>1010</v>
      </c>
      <c r="C106" t="s">
        <v>870</v>
      </c>
      <c r="D106" s="2" t="s">
        <v>648</v>
      </c>
      <c r="E106" s="117" t="s">
        <v>1231</v>
      </c>
      <c r="F106" s="17">
        <f t="shared" si="2"/>
        <v>0</v>
      </c>
    </row>
    <row r="107" spans="1:24">
      <c r="A107" s="5" t="s">
        <v>1049</v>
      </c>
      <c r="B107" s="5" t="s">
        <v>1010</v>
      </c>
      <c r="C107" t="s">
        <v>871</v>
      </c>
      <c r="D107" s="2" t="s">
        <v>649</v>
      </c>
      <c r="E107" s="117" t="s">
        <v>1231</v>
      </c>
      <c r="F107" s="17">
        <f t="shared" si="2"/>
        <v>0</v>
      </c>
    </row>
    <row r="108" spans="1:24">
      <c r="A108" s="5" t="s">
        <v>1049</v>
      </c>
      <c r="B108" s="5" t="s">
        <v>1010</v>
      </c>
      <c r="C108" t="s">
        <v>872</v>
      </c>
      <c r="D108" s="2" t="s">
        <v>650</v>
      </c>
      <c r="E108" s="117" t="s">
        <v>1231</v>
      </c>
      <c r="F108" s="17">
        <f t="shared" si="2"/>
        <v>0</v>
      </c>
    </row>
    <row r="109" spans="1:24">
      <c r="A109" s="5" t="s">
        <v>1049</v>
      </c>
      <c r="B109" s="5" t="s">
        <v>1010</v>
      </c>
      <c r="C109" t="s">
        <v>873</v>
      </c>
      <c r="D109" s="2" t="s">
        <v>651</v>
      </c>
      <c r="E109" s="117" t="s">
        <v>1231</v>
      </c>
      <c r="F109" s="17">
        <f t="shared" si="2"/>
        <v>0</v>
      </c>
    </row>
    <row r="110" spans="1:24">
      <c r="A110" s="5" t="s">
        <v>1049</v>
      </c>
      <c r="B110" s="5" t="s">
        <v>1010</v>
      </c>
      <c r="C110" t="s">
        <v>874</v>
      </c>
      <c r="D110" s="2" t="s">
        <v>652</v>
      </c>
      <c r="E110" s="117" t="s">
        <v>1231</v>
      </c>
      <c r="F110" s="17">
        <f t="shared" si="2"/>
        <v>0</v>
      </c>
    </row>
    <row r="111" spans="1:24">
      <c r="A111" s="5" t="s">
        <v>1049</v>
      </c>
      <c r="B111" s="1" t="s">
        <v>1012</v>
      </c>
      <c r="C111" s="1"/>
      <c r="D111" s="7" t="s">
        <v>1011</v>
      </c>
      <c r="E111" s="18" t="s">
        <v>1233</v>
      </c>
      <c r="F111" s="17">
        <f t="shared" si="2"/>
        <v>1</v>
      </c>
      <c r="X111" s="32">
        <v>1</v>
      </c>
    </row>
    <row r="112" spans="1:24">
      <c r="A112" s="5" t="s">
        <v>1049</v>
      </c>
      <c r="B112" s="5" t="s">
        <v>1012</v>
      </c>
      <c r="C112" t="s">
        <v>653</v>
      </c>
      <c r="D112" s="2" t="s">
        <v>654</v>
      </c>
      <c r="E112" s="18"/>
      <c r="F112" s="17">
        <f t="shared" si="2"/>
        <v>0</v>
      </c>
    </row>
    <row r="113" spans="1:12" ht="30">
      <c r="A113" s="5" t="s">
        <v>1049</v>
      </c>
      <c r="B113" s="5" t="s">
        <v>1012</v>
      </c>
      <c r="C113" t="s">
        <v>875</v>
      </c>
      <c r="D113" s="2" t="s">
        <v>655</v>
      </c>
      <c r="E113" s="18"/>
      <c r="F113" s="17">
        <f t="shared" si="2"/>
        <v>0</v>
      </c>
    </row>
    <row r="114" spans="1:12">
      <c r="A114" s="5" t="s">
        <v>1049</v>
      </c>
      <c r="B114" s="5" t="s">
        <v>1012</v>
      </c>
      <c r="C114" t="s">
        <v>876</v>
      </c>
      <c r="D114" s="2" t="s">
        <v>656</v>
      </c>
      <c r="E114" s="18"/>
      <c r="F114" s="17">
        <f t="shared" si="2"/>
        <v>0</v>
      </c>
    </row>
    <row r="115" spans="1:12">
      <c r="A115" s="8" t="s">
        <v>1050</v>
      </c>
      <c r="B115" s="1" t="s">
        <v>1014</v>
      </c>
      <c r="C115" s="1"/>
      <c r="D115" s="7" t="s">
        <v>1013</v>
      </c>
      <c r="E115" s="18" t="s">
        <v>1234</v>
      </c>
      <c r="F115" s="17">
        <f t="shared" si="2"/>
        <v>0</v>
      </c>
    </row>
    <row r="116" spans="1:12" ht="30">
      <c r="A116" s="5" t="s">
        <v>1050</v>
      </c>
      <c r="B116" s="5" t="s">
        <v>1014</v>
      </c>
      <c r="C116" t="s">
        <v>657</v>
      </c>
      <c r="D116" s="2" t="s">
        <v>658</v>
      </c>
      <c r="E116" s="117" t="s">
        <v>1231</v>
      </c>
      <c r="F116" s="17">
        <f t="shared" si="2"/>
        <v>0</v>
      </c>
    </row>
    <row r="117" spans="1:12">
      <c r="A117" s="5" t="s">
        <v>1050</v>
      </c>
      <c r="B117" s="5" t="s">
        <v>1014</v>
      </c>
      <c r="C117" t="s">
        <v>877</v>
      </c>
      <c r="D117" s="2" t="s">
        <v>659</v>
      </c>
      <c r="E117" s="117" t="s">
        <v>1231</v>
      </c>
      <c r="F117" s="17">
        <f t="shared" si="2"/>
        <v>0</v>
      </c>
    </row>
    <row r="118" spans="1:12">
      <c r="A118" s="5" t="s">
        <v>1050</v>
      </c>
      <c r="B118" s="5" t="s">
        <v>1014</v>
      </c>
      <c r="C118" t="s">
        <v>878</v>
      </c>
      <c r="D118" s="2" t="s">
        <v>660</v>
      </c>
      <c r="E118" s="18" t="s">
        <v>1234</v>
      </c>
      <c r="F118" s="17">
        <f t="shared" si="2"/>
        <v>1</v>
      </c>
      <c r="L118" s="32">
        <v>1</v>
      </c>
    </row>
    <row r="119" spans="1:12">
      <c r="A119" s="5" t="s">
        <v>1050</v>
      </c>
      <c r="B119" s="5" t="s">
        <v>1014</v>
      </c>
      <c r="C119" t="s">
        <v>879</v>
      </c>
      <c r="D119" s="2" t="s">
        <v>661</v>
      </c>
      <c r="E119" s="117" t="s">
        <v>1231</v>
      </c>
      <c r="F119" s="17">
        <f t="shared" si="2"/>
        <v>0</v>
      </c>
    </row>
    <row r="120" spans="1:12">
      <c r="A120" s="5" t="s">
        <v>1050</v>
      </c>
      <c r="B120" s="5" t="s">
        <v>1014</v>
      </c>
      <c r="C120" t="s">
        <v>880</v>
      </c>
      <c r="D120" s="2" t="s">
        <v>662</v>
      </c>
      <c r="E120" s="117" t="s">
        <v>1231</v>
      </c>
      <c r="F120" s="17">
        <f t="shared" si="2"/>
        <v>0</v>
      </c>
    </row>
    <row r="121" spans="1:12" ht="30">
      <c r="A121" s="5" t="s">
        <v>1050</v>
      </c>
      <c r="B121" s="5" t="s">
        <v>1014</v>
      </c>
      <c r="C121" t="s">
        <v>881</v>
      </c>
      <c r="D121" s="2" t="s">
        <v>663</v>
      </c>
      <c r="E121" s="117" t="s">
        <v>1231</v>
      </c>
      <c r="F121" s="17">
        <f t="shared" si="2"/>
        <v>0</v>
      </c>
    </row>
    <row r="122" spans="1:12" ht="30">
      <c r="A122" s="5" t="s">
        <v>1050</v>
      </c>
      <c r="B122" s="5" t="s">
        <v>1014</v>
      </c>
      <c r="C122" t="s">
        <v>882</v>
      </c>
      <c r="D122" s="2" t="s">
        <v>664</v>
      </c>
      <c r="E122" s="18" t="s">
        <v>1233</v>
      </c>
      <c r="F122" s="17">
        <f t="shared" si="2"/>
        <v>1</v>
      </c>
      <c r="L122" s="32">
        <v>1</v>
      </c>
    </row>
    <row r="123" spans="1:12">
      <c r="A123" s="5" t="s">
        <v>1050</v>
      </c>
      <c r="B123" s="5" t="s">
        <v>1014</v>
      </c>
      <c r="C123" t="s">
        <v>883</v>
      </c>
      <c r="D123" s="2" t="s">
        <v>666</v>
      </c>
      <c r="E123" s="117" t="s">
        <v>1231</v>
      </c>
      <c r="F123" s="17">
        <f t="shared" si="2"/>
        <v>0</v>
      </c>
    </row>
    <row r="124" spans="1:12">
      <c r="A124" s="5" t="s">
        <v>1050</v>
      </c>
      <c r="B124" s="5" t="s">
        <v>1014</v>
      </c>
      <c r="C124" t="s">
        <v>884</v>
      </c>
      <c r="D124" s="2" t="s">
        <v>665</v>
      </c>
      <c r="E124" s="117" t="s">
        <v>1231</v>
      </c>
      <c r="F124" s="17">
        <f t="shared" si="2"/>
        <v>0</v>
      </c>
    </row>
    <row r="125" spans="1:12">
      <c r="A125" s="5" t="s">
        <v>1050</v>
      </c>
      <c r="B125" s="5" t="s">
        <v>1014</v>
      </c>
      <c r="C125" t="s">
        <v>885</v>
      </c>
      <c r="D125" s="2" t="s">
        <v>667</v>
      </c>
      <c r="E125" s="117" t="s">
        <v>1231</v>
      </c>
      <c r="F125" s="17">
        <f t="shared" si="2"/>
        <v>0</v>
      </c>
    </row>
    <row r="126" spans="1:12">
      <c r="A126" s="5" t="s">
        <v>1050</v>
      </c>
      <c r="B126" s="5" t="s">
        <v>1014</v>
      </c>
      <c r="C126" t="s">
        <v>886</v>
      </c>
      <c r="D126" s="2" t="s">
        <v>668</v>
      </c>
      <c r="E126" s="117" t="s">
        <v>1231</v>
      </c>
      <c r="F126" s="17">
        <f t="shared" si="2"/>
        <v>0</v>
      </c>
    </row>
    <row r="127" spans="1:12">
      <c r="A127" s="5" t="s">
        <v>1050</v>
      </c>
      <c r="B127" s="5" t="s">
        <v>1014</v>
      </c>
      <c r="C127" t="s">
        <v>887</v>
      </c>
      <c r="D127" s="2" t="s">
        <v>669</v>
      </c>
      <c r="E127" s="117" t="s">
        <v>1231</v>
      </c>
      <c r="F127" s="17">
        <f t="shared" si="2"/>
        <v>0</v>
      </c>
    </row>
    <row r="128" spans="1:12">
      <c r="A128" s="5" t="s">
        <v>1050</v>
      </c>
      <c r="B128" s="5" t="s">
        <v>1014</v>
      </c>
      <c r="C128" t="s">
        <v>888</v>
      </c>
      <c r="D128" s="2" t="s">
        <v>671</v>
      </c>
      <c r="E128" s="117" t="s">
        <v>1231</v>
      </c>
      <c r="F128" s="17">
        <f t="shared" si="2"/>
        <v>0</v>
      </c>
    </row>
    <row r="129" spans="1:6">
      <c r="A129" s="5" t="s">
        <v>1050</v>
      </c>
      <c r="B129" s="5" t="s">
        <v>1014</v>
      </c>
      <c r="C129" t="s">
        <v>889</v>
      </c>
      <c r="D129" s="2" t="s">
        <v>670</v>
      </c>
      <c r="E129" s="117" t="s">
        <v>1231</v>
      </c>
      <c r="F129" s="17">
        <f t="shared" si="2"/>
        <v>0</v>
      </c>
    </row>
    <row r="130" spans="1:6">
      <c r="A130" s="5" t="s">
        <v>1050</v>
      </c>
      <c r="B130" s="1" t="s">
        <v>1016</v>
      </c>
      <c r="C130" s="1"/>
      <c r="D130" s="7" t="s">
        <v>1015</v>
      </c>
      <c r="E130" s="117" t="s">
        <v>1231</v>
      </c>
      <c r="F130" s="17">
        <f t="shared" si="2"/>
        <v>0</v>
      </c>
    </row>
    <row r="131" spans="1:6" ht="30">
      <c r="A131" s="5" t="s">
        <v>1050</v>
      </c>
      <c r="B131" s="5" t="s">
        <v>1016</v>
      </c>
      <c r="C131" t="s">
        <v>672</v>
      </c>
      <c r="D131" s="2" t="s">
        <v>673</v>
      </c>
      <c r="E131" s="117" t="s">
        <v>1231</v>
      </c>
      <c r="F131" s="17">
        <f t="shared" si="2"/>
        <v>0</v>
      </c>
    </row>
    <row r="132" spans="1:6" ht="30">
      <c r="A132" s="5" t="s">
        <v>1050</v>
      </c>
      <c r="B132" s="5" t="s">
        <v>1016</v>
      </c>
      <c r="C132" t="s">
        <v>890</v>
      </c>
      <c r="D132" s="2" t="s">
        <v>674</v>
      </c>
      <c r="E132" s="117" t="s">
        <v>1231</v>
      </c>
      <c r="F132" s="17">
        <f t="shared" si="2"/>
        <v>0</v>
      </c>
    </row>
    <row r="133" spans="1:6">
      <c r="A133" s="5" t="s">
        <v>1050</v>
      </c>
      <c r="B133" s="5" t="s">
        <v>1016</v>
      </c>
      <c r="C133" t="s">
        <v>891</v>
      </c>
      <c r="D133" s="2" t="s">
        <v>675</v>
      </c>
      <c r="E133" s="117" t="s">
        <v>1231</v>
      </c>
      <c r="F133" s="17">
        <f t="shared" si="2"/>
        <v>0</v>
      </c>
    </row>
    <row r="134" spans="1:6" ht="30">
      <c r="A134" s="5" t="s">
        <v>1050</v>
      </c>
      <c r="B134" s="5" t="s">
        <v>1016</v>
      </c>
      <c r="C134" t="s">
        <v>892</v>
      </c>
      <c r="D134" s="2" t="s">
        <v>676</v>
      </c>
      <c r="E134" s="117" t="s">
        <v>1231</v>
      </c>
      <c r="F134" s="17">
        <f t="shared" si="2"/>
        <v>0</v>
      </c>
    </row>
    <row r="135" spans="1:6">
      <c r="A135" s="5" t="s">
        <v>1050</v>
      </c>
      <c r="B135" s="1" t="s">
        <v>1018</v>
      </c>
      <c r="C135" s="1"/>
      <c r="D135" s="7" t="s">
        <v>1017</v>
      </c>
      <c r="E135" s="117" t="s">
        <v>1231</v>
      </c>
      <c r="F135" s="17">
        <f t="shared" si="2"/>
        <v>0</v>
      </c>
    </row>
    <row r="136" spans="1:6">
      <c r="A136" s="5" t="s">
        <v>1050</v>
      </c>
      <c r="B136" s="5" t="s">
        <v>1018</v>
      </c>
      <c r="C136" t="s">
        <v>677</v>
      </c>
      <c r="D136" s="2" t="s">
        <v>678</v>
      </c>
      <c r="E136" s="117" t="s">
        <v>1231</v>
      </c>
      <c r="F136" s="17">
        <f t="shared" si="2"/>
        <v>0</v>
      </c>
    </row>
    <row r="137" spans="1:6">
      <c r="A137" s="5" t="s">
        <v>1050</v>
      </c>
      <c r="B137" s="5" t="s">
        <v>1018</v>
      </c>
      <c r="C137" t="s">
        <v>893</v>
      </c>
      <c r="D137" s="2" t="s">
        <v>679</v>
      </c>
      <c r="E137" s="117" t="s">
        <v>1231</v>
      </c>
      <c r="F137" s="17">
        <f t="shared" si="2"/>
        <v>0</v>
      </c>
    </row>
    <row r="138" spans="1:6">
      <c r="A138" s="5" t="s">
        <v>1050</v>
      </c>
      <c r="B138" s="5" t="s">
        <v>1018</v>
      </c>
      <c r="C138" t="s">
        <v>894</v>
      </c>
      <c r="D138" s="2" t="s">
        <v>680</v>
      </c>
      <c r="E138" s="117" t="s">
        <v>1231</v>
      </c>
      <c r="F138" s="17">
        <f t="shared" si="2"/>
        <v>0</v>
      </c>
    </row>
    <row r="139" spans="1:6">
      <c r="A139" s="5" t="s">
        <v>1050</v>
      </c>
      <c r="B139" s="5" t="s">
        <v>1018</v>
      </c>
      <c r="C139" t="s">
        <v>895</v>
      </c>
      <c r="D139" s="2" t="s">
        <v>681</v>
      </c>
      <c r="E139" s="117" t="s">
        <v>1231</v>
      </c>
      <c r="F139" s="17">
        <f t="shared" ref="F139:F202" si="3">SUM(G139:AH139)</f>
        <v>0</v>
      </c>
    </row>
    <row r="140" spans="1:6">
      <c r="A140" s="5" t="s">
        <v>1050</v>
      </c>
      <c r="B140" s="5" t="s">
        <v>1018</v>
      </c>
      <c r="C140" t="s">
        <v>896</v>
      </c>
      <c r="D140" s="2" t="s">
        <v>682</v>
      </c>
      <c r="E140" s="117" t="s">
        <v>1231</v>
      </c>
      <c r="F140" s="17">
        <f t="shared" si="3"/>
        <v>0</v>
      </c>
    </row>
    <row r="141" spans="1:6">
      <c r="A141" s="5" t="s">
        <v>1050</v>
      </c>
      <c r="B141" s="5" t="s">
        <v>1018</v>
      </c>
      <c r="C141" t="s">
        <v>897</v>
      </c>
      <c r="D141" s="2" t="s">
        <v>683</v>
      </c>
      <c r="E141" s="117" t="s">
        <v>1231</v>
      </c>
      <c r="F141" s="17">
        <f t="shared" si="3"/>
        <v>0</v>
      </c>
    </row>
    <row r="142" spans="1:6">
      <c r="A142" s="5" t="s">
        <v>1050</v>
      </c>
      <c r="B142" s="5" t="s">
        <v>1018</v>
      </c>
      <c r="C142" t="s">
        <v>898</v>
      </c>
      <c r="D142" s="2" t="s">
        <v>684</v>
      </c>
      <c r="E142" s="117" t="s">
        <v>1231</v>
      </c>
      <c r="F142" s="17">
        <f t="shared" si="3"/>
        <v>0</v>
      </c>
    </row>
    <row r="143" spans="1:6">
      <c r="A143" s="5" t="s">
        <v>1050</v>
      </c>
      <c r="B143" s="5" t="s">
        <v>1018</v>
      </c>
      <c r="C143" t="s">
        <v>899</v>
      </c>
      <c r="D143" s="2" t="s">
        <v>685</v>
      </c>
      <c r="E143" s="117" t="s">
        <v>1231</v>
      </c>
      <c r="F143" s="17">
        <f t="shared" si="3"/>
        <v>0</v>
      </c>
    </row>
    <row r="144" spans="1:6">
      <c r="A144" s="5" t="s">
        <v>1050</v>
      </c>
      <c r="B144" s="5" t="s">
        <v>1018</v>
      </c>
      <c r="C144" t="s">
        <v>900</v>
      </c>
      <c r="D144" s="2" t="s">
        <v>686</v>
      </c>
      <c r="E144" s="117" t="s">
        <v>1231</v>
      </c>
      <c r="F144" s="17">
        <f t="shared" si="3"/>
        <v>0</v>
      </c>
    </row>
    <row r="145" spans="1:23">
      <c r="A145" s="5" t="s">
        <v>1050</v>
      </c>
      <c r="B145" s="5" t="s">
        <v>1018</v>
      </c>
      <c r="C145" t="s">
        <v>901</v>
      </c>
      <c r="D145" s="2" t="s">
        <v>687</v>
      </c>
      <c r="E145" s="117" t="s">
        <v>1231</v>
      </c>
      <c r="F145" s="17">
        <f t="shared" si="3"/>
        <v>0</v>
      </c>
    </row>
    <row r="146" spans="1:23" ht="30">
      <c r="A146" s="5" t="s">
        <v>1050</v>
      </c>
      <c r="B146" s="5" t="s">
        <v>1018</v>
      </c>
      <c r="C146" t="s">
        <v>902</v>
      </c>
      <c r="D146" s="2" t="s">
        <v>688</v>
      </c>
      <c r="E146" s="117" t="s">
        <v>1231</v>
      </c>
      <c r="F146" s="17">
        <f t="shared" si="3"/>
        <v>0</v>
      </c>
    </row>
    <row r="147" spans="1:23">
      <c r="A147" s="5" t="s">
        <v>1050</v>
      </c>
      <c r="B147" s="1" t="s">
        <v>1020</v>
      </c>
      <c r="C147" s="1"/>
      <c r="D147" s="7" t="s">
        <v>1019</v>
      </c>
      <c r="E147" s="18" t="s">
        <v>1233</v>
      </c>
      <c r="F147" s="17">
        <f t="shared" si="3"/>
        <v>2</v>
      </c>
      <c r="U147" s="32">
        <v>1</v>
      </c>
      <c r="W147" s="32">
        <v>1</v>
      </c>
    </row>
    <row r="148" spans="1:23" ht="30">
      <c r="A148" s="5" t="s">
        <v>1050</v>
      </c>
      <c r="B148" s="5" t="s">
        <v>1020</v>
      </c>
      <c r="C148" t="s">
        <v>689</v>
      </c>
      <c r="D148" s="2" t="s">
        <v>690</v>
      </c>
      <c r="E148" s="18"/>
      <c r="F148" s="17">
        <f t="shared" si="3"/>
        <v>0</v>
      </c>
    </row>
    <row r="149" spans="1:23">
      <c r="A149" s="5" t="s">
        <v>1050</v>
      </c>
      <c r="B149" s="5" t="s">
        <v>1020</v>
      </c>
      <c r="C149" t="s">
        <v>903</v>
      </c>
      <c r="D149" s="2" t="s">
        <v>691</v>
      </c>
      <c r="E149" s="18"/>
      <c r="F149" s="17">
        <f t="shared" si="3"/>
        <v>0</v>
      </c>
    </row>
    <row r="150" spans="1:23" ht="30">
      <c r="A150" s="5" t="s">
        <v>1050</v>
      </c>
      <c r="B150" s="5" t="s">
        <v>1020</v>
      </c>
      <c r="C150" t="s">
        <v>904</v>
      </c>
      <c r="D150" s="2" t="s">
        <v>692</v>
      </c>
      <c r="E150" s="18"/>
      <c r="F150" s="17">
        <f t="shared" si="3"/>
        <v>0</v>
      </c>
    </row>
    <row r="151" spans="1:23">
      <c r="A151" s="5" t="s">
        <v>1050</v>
      </c>
      <c r="B151" s="5" t="s">
        <v>1020</v>
      </c>
      <c r="C151" t="s">
        <v>905</v>
      </c>
      <c r="D151" s="2" t="s">
        <v>693</v>
      </c>
      <c r="E151" s="18"/>
      <c r="F151" s="17">
        <f t="shared" si="3"/>
        <v>0</v>
      </c>
    </row>
    <row r="152" spans="1:23" ht="30">
      <c r="A152" s="5" t="s">
        <v>1050</v>
      </c>
      <c r="B152" s="5" t="s">
        <v>1020</v>
      </c>
      <c r="C152" t="s">
        <v>906</v>
      </c>
      <c r="D152" s="2" t="s">
        <v>694</v>
      </c>
      <c r="E152" s="18"/>
      <c r="F152" s="17">
        <f t="shared" si="3"/>
        <v>0</v>
      </c>
    </row>
    <row r="153" spans="1:23">
      <c r="A153" s="5" t="s">
        <v>1050</v>
      </c>
      <c r="B153" s="1" t="s">
        <v>1022</v>
      </c>
      <c r="C153" s="1"/>
      <c r="D153" s="7" t="s">
        <v>1021</v>
      </c>
      <c r="E153" s="117" t="s">
        <v>1231</v>
      </c>
      <c r="F153" s="17">
        <f t="shared" si="3"/>
        <v>0</v>
      </c>
    </row>
    <row r="154" spans="1:23">
      <c r="A154" s="5" t="s">
        <v>1050</v>
      </c>
      <c r="B154" s="5" t="s">
        <v>1022</v>
      </c>
      <c r="C154" t="s">
        <v>695</v>
      </c>
      <c r="D154" s="2" t="s">
        <v>696</v>
      </c>
      <c r="E154" s="117" t="s">
        <v>1231</v>
      </c>
      <c r="F154" s="17">
        <f t="shared" si="3"/>
        <v>0</v>
      </c>
    </row>
    <row r="155" spans="1:23">
      <c r="A155" s="5" t="s">
        <v>1050</v>
      </c>
      <c r="B155" s="5" t="s">
        <v>1022</v>
      </c>
      <c r="C155" t="s">
        <v>907</v>
      </c>
      <c r="D155" s="2" t="s">
        <v>697</v>
      </c>
      <c r="E155" s="117" t="s">
        <v>1231</v>
      </c>
      <c r="F155" s="17">
        <f t="shared" si="3"/>
        <v>0</v>
      </c>
    </row>
    <row r="156" spans="1:23">
      <c r="A156" s="5" t="s">
        <v>1050</v>
      </c>
      <c r="B156" s="5" t="s">
        <v>1022</v>
      </c>
      <c r="C156" t="s">
        <v>908</v>
      </c>
      <c r="D156" s="2" t="s">
        <v>698</v>
      </c>
      <c r="E156" s="117" t="s">
        <v>1231</v>
      </c>
      <c r="F156" s="17">
        <f t="shared" si="3"/>
        <v>0</v>
      </c>
    </row>
    <row r="157" spans="1:23" ht="30">
      <c r="A157" s="5" t="s">
        <v>1050</v>
      </c>
      <c r="B157" s="5" t="s">
        <v>1022</v>
      </c>
      <c r="C157" t="s">
        <v>909</v>
      </c>
      <c r="D157" s="2" t="s">
        <v>699</v>
      </c>
      <c r="E157" s="117" t="s">
        <v>1231</v>
      </c>
      <c r="F157" s="17">
        <f t="shared" si="3"/>
        <v>0</v>
      </c>
    </row>
    <row r="158" spans="1:23">
      <c r="A158" s="5" t="s">
        <v>1050</v>
      </c>
      <c r="B158" s="5" t="s">
        <v>1022</v>
      </c>
      <c r="C158" t="s">
        <v>910</v>
      </c>
      <c r="D158" s="2" t="s">
        <v>700</v>
      </c>
      <c r="E158" s="117" t="s">
        <v>1231</v>
      </c>
      <c r="F158" s="17">
        <f t="shared" si="3"/>
        <v>0</v>
      </c>
    </row>
    <row r="159" spans="1:23">
      <c r="A159" s="5" t="s">
        <v>1050</v>
      </c>
      <c r="B159" s="5" t="s">
        <v>1022</v>
      </c>
      <c r="C159" t="s">
        <v>911</v>
      </c>
      <c r="D159" s="2" t="s">
        <v>701</v>
      </c>
      <c r="E159" s="117" t="s">
        <v>1231</v>
      </c>
      <c r="F159" s="17">
        <f t="shared" si="3"/>
        <v>0</v>
      </c>
    </row>
    <row r="160" spans="1:23">
      <c r="A160" s="5" t="s">
        <v>1050</v>
      </c>
      <c r="B160" s="5" t="s">
        <v>1022</v>
      </c>
      <c r="C160" t="s">
        <v>912</v>
      </c>
      <c r="D160" s="2" t="s">
        <v>702</v>
      </c>
      <c r="E160" s="117" t="s">
        <v>1231</v>
      </c>
      <c r="F160" s="17">
        <f t="shared" si="3"/>
        <v>0</v>
      </c>
    </row>
    <row r="161" spans="1:34">
      <c r="A161" s="5" t="s">
        <v>1050</v>
      </c>
      <c r="B161" s="1" t="s">
        <v>1024</v>
      </c>
      <c r="C161" s="1"/>
      <c r="D161" s="7" t="s">
        <v>1023</v>
      </c>
      <c r="E161" s="18" t="s">
        <v>1233</v>
      </c>
      <c r="F161" s="17">
        <f t="shared" si="3"/>
        <v>3</v>
      </c>
      <c r="M161" s="32">
        <v>1</v>
      </c>
      <c r="Q161" s="32">
        <v>1</v>
      </c>
      <c r="AG161" s="32">
        <v>1</v>
      </c>
    </row>
    <row r="162" spans="1:34" ht="30">
      <c r="A162" s="5" t="s">
        <v>1050</v>
      </c>
      <c r="B162" s="5" t="s">
        <v>1024</v>
      </c>
      <c r="C162" t="s">
        <v>703</v>
      </c>
      <c r="D162" s="2" t="s">
        <v>704</v>
      </c>
      <c r="E162" s="18"/>
      <c r="F162" s="17">
        <f t="shared" si="3"/>
        <v>0</v>
      </c>
    </row>
    <row r="163" spans="1:34">
      <c r="A163" s="5" t="s">
        <v>1050</v>
      </c>
      <c r="B163" s="5" t="s">
        <v>1024</v>
      </c>
      <c r="C163" t="s">
        <v>913</v>
      </c>
      <c r="D163" s="2" t="s">
        <v>705</v>
      </c>
      <c r="E163" s="18"/>
      <c r="F163" s="17">
        <f t="shared" si="3"/>
        <v>0</v>
      </c>
    </row>
    <row r="164" spans="1:34">
      <c r="A164" s="5" t="s">
        <v>1050</v>
      </c>
      <c r="B164" s="5" t="s">
        <v>1024</v>
      </c>
      <c r="C164" t="s">
        <v>914</v>
      </c>
      <c r="D164" s="2" t="s">
        <v>706</v>
      </c>
      <c r="E164" s="18"/>
      <c r="F164" s="17">
        <f t="shared" si="3"/>
        <v>0</v>
      </c>
    </row>
    <row r="165" spans="1:34">
      <c r="A165" s="5" t="s">
        <v>1050</v>
      </c>
      <c r="B165" s="5" t="s">
        <v>1024</v>
      </c>
      <c r="C165" t="s">
        <v>915</v>
      </c>
      <c r="D165" s="2" t="s">
        <v>707</v>
      </c>
      <c r="E165" s="18"/>
      <c r="F165" s="17">
        <f t="shared" si="3"/>
        <v>0</v>
      </c>
    </row>
    <row r="166" spans="1:34" ht="30">
      <c r="A166" s="5" t="s">
        <v>1050</v>
      </c>
      <c r="B166" s="1" t="s">
        <v>1025</v>
      </c>
      <c r="C166" s="1"/>
      <c r="D166" s="7" t="s">
        <v>1228</v>
      </c>
      <c r="E166" s="18" t="s">
        <v>1233</v>
      </c>
      <c r="F166" s="17">
        <f t="shared" si="3"/>
        <v>3</v>
      </c>
      <c r="M166" s="32">
        <v>1</v>
      </c>
      <c r="Q166" s="32">
        <v>1</v>
      </c>
      <c r="AH166" s="32">
        <v>1</v>
      </c>
    </row>
    <row r="167" spans="1:34">
      <c r="A167" s="5" t="s">
        <v>1050</v>
      </c>
      <c r="B167" s="5" t="s">
        <v>1025</v>
      </c>
      <c r="C167" t="s">
        <v>708</v>
      </c>
      <c r="D167" s="2" t="s">
        <v>709</v>
      </c>
      <c r="E167" s="18"/>
      <c r="F167" s="17">
        <f t="shared" si="3"/>
        <v>0</v>
      </c>
    </row>
    <row r="168" spans="1:34" ht="30">
      <c r="A168" s="5" t="s">
        <v>1050</v>
      </c>
      <c r="B168" s="5" t="s">
        <v>1025</v>
      </c>
      <c r="C168" t="s">
        <v>916</v>
      </c>
      <c r="D168" s="2" t="s">
        <v>710</v>
      </c>
      <c r="E168" s="18"/>
      <c r="F168" s="17">
        <f t="shared" si="3"/>
        <v>0</v>
      </c>
    </row>
    <row r="169" spans="1:34">
      <c r="A169" s="5" t="s">
        <v>1050</v>
      </c>
      <c r="B169" s="5" t="s">
        <v>1025</v>
      </c>
      <c r="C169" t="s">
        <v>917</v>
      </c>
      <c r="D169" s="2" t="s">
        <v>711</v>
      </c>
      <c r="E169" s="18"/>
      <c r="F169" s="17">
        <f t="shared" si="3"/>
        <v>0</v>
      </c>
    </row>
    <row r="170" spans="1:34">
      <c r="A170" s="5" t="s">
        <v>1050</v>
      </c>
      <c r="B170" s="5" t="s">
        <v>1025</v>
      </c>
      <c r="C170" t="s">
        <v>918</v>
      </c>
      <c r="D170" s="2" t="s">
        <v>712</v>
      </c>
      <c r="E170" s="18"/>
      <c r="F170" s="17">
        <f t="shared" si="3"/>
        <v>0</v>
      </c>
    </row>
    <row r="171" spans="1:34">
      <c r="A171" s="5" t="s">
        <v>1050</v>
      </c>
      <c r="B171" s="5" t="s">
        <v>1025</v>
      </c>
      <c r="C171" t="s">
        <v>919</v>
      </c>
      <c r="D171" s="2" t="s">
        <v>713</v>
      </c>
      <c r="E171" s="18"/>
      <c r="F171" s="17">
        <f t="shared" si="3"/>
        <v>0</v>
      </c>
    </row>
    <row r="172" spans="1:34">
      <c r="A172" s="5" t="s">
        <v>1050</v>
      </c>
      <c r="B172" s="5" t="s">
        <v>1025</v>
      </c>
      <c r="C172" t="s">
        <v>920</v>
      </c>
      <c r="D172" s="2" t="s">
        <v>714</v>
      </c>
      <c r="E172" s="18"/>
      <c r="F172" s="17">
        <f t="shared" si="3"/>
        <v>0</v>
      </c>
    </row>
    <row r="173" spans="1:34">
      <c r="A173" s="5" t="s">
        <v>1050</v>
      </c>
      <c r="B173" s="5" t="s">
        <v>1025</v>
      </c>
      <c r="C173" t="s">
        <v>921</v>
      </c>
      <c r="D173" s="2" t="s">
        <v>715</v>
      </c>
      <c r="E173" s="18"/>
      <c r="F173" s="17">
        <f t="shared" si="3"/>
        <v>0</v>
      </c>
    </row>
    <row r="174" spans="1:34">
      <c r="A174" s="5" t="s">
        <v>1050</v>
      </c>
      <c r="B174" s="5" t="s">
        <v>1025</v>
      </c>
      <c r="C174" t="s">
        <v>922</v>
      </c>
      <c r="D174" s="2" t="s">
        <v>716</v>
      </c>
      <c r="E174" s="18"/>
      <c r="F174" s="17">
        <f t="shared" si="3"/>
        <v>0</v>
      </c>
    </row>
    <row r="175" spans="1:34">
      <c r="A175" s="5" t="s">
        <v>1050</v>
      </c>
      <c r="B175" s="1" t="s">
        <v>1027</v>
      </c>
      <c r="C175" s="1"/>
      <c r="D175" s="7" t="s">
        <v>1026</v>
      </c>
      <c r="E175" s="18" t="s">
        <v>1233</v>
      </c>
      <c r="F175" s="17">
        <f t="shared" si="3"/>
        <v>0</v>
      </c>
    </row>
    <row r="176" spans="1:34" ht="30">
      <c r="A176" s="5" t="s">
        <v>1050</v>
      </c>
      <c r="B176" s="5" t="s">
        <v>1027</v>
      </c>
      <c r="C176" t="s">
        <v>717</v>
      </c>
      <c r="D176" s="2" t="s">
        <v>718</v>
      </c>
      <c r="E176" s="18" t="s">
        <v>1233</v>
      </c>
      <c r="F176" s="17">
        <f t="shared" si="3"/>
        <v>1</v>
      </c>
      <c r="J176" s="32">
        <v>1</v>
      </c>
    </row>
    <row r="177" spans="1:32">
      <c r="A177" s="5" t="s">
        <v>1050</v>
      </c>
      <c r="B177" s="5" t="s">
        <v>1027</v>
      </c>
      <c r="C177" t="s">
        <v>923</v>
      </c>
      <c r="D177" s="2" t="s">
        <v>719</v>
      </c>
      <c r="E177" s="18" t="s">
        <v>1233</v>
      </c>
      <c r="F177" s="17">
        <f t="shared" si="3"/>
        <v>1</v>
      </c>
      <c r="J177" s="32">
        <v>1</v>
      </c>
    </row>
    <row r="178" spans="1:32" ht="30">
      <c r="A178" s="5" t="s">
        <v>1050</v>
      </c>
      <c r="B178" s="5" t="s">
        <v>1027</v>
      </c>
      <c r="C178" t="s">
        <v>924</v>
      </c>
      <c r="D178" s="2" t="s">
        <v>720</v>
      </c>
      <c r="E178" s="18" t="s">
        <v>1234</v>
      </c>
      <c r="F178" s="17">
        <f t="shared" si="3"/>
        <v>1</v>
      </c>
      <c r="J178" s="32">
        <v>1</v>
      </c>
    </row>
    <row r="179" spans="1:32">
      <c r="A179" s="5" t="s">
        <v>1050</v>
      </c>
      <c r="B179" s="5" t="s">
        <v>1027</v>
      </c>
      <c r="C179" t="s">
        <v>925</v>
      </c>
      <c r="D179" s="2" t="s">
        <v>721</v>
      </c>
      <c r="E179" s="18" t="s">
        <v>1233</v>
      </c>
      <c r="F179" s="17">
        <f t="shared" si="3"/>
        <v>1</v>
      </c>
      <c r="J179" s="32">
        <v>1</v>
      </c>
    </row>
    <row r="180" spans="1:32">
      <c r="A180" s="5" t="s">
        <v>1050</v>
      </c>
      <c r="B180" s="5" t="s">
        <v>1027</v>
      </c>
      <c r="C180" t="s">
        <v>926</v>
      </c>
      <c r="D180" s="2" t="s">
        <v>722</v>
      </c>
      <c r="E180" s="18" t="s">
        <v>1234</v>
      </c>
      <c r="F180" s="17">
        <f t="shared" si="3"/>
        <v>1</v>
      </c>
      <c r="L180" s="32">
        <v>1</v>
      </c>
    </row>
    <row r="181" spans="1:32">
      <c r="A181" s="5" t="s">
        <v>1050</v>
      </c>
      <c r="B181" s="1" t="s">
        <v>1029</v>
      </c>
      <c r="C181" s="1"/>
      <c r="D181" s="7" t="s">
        <v>1028</v>
      </c>
      <c r="E181" s="117" t="s">
        <v>1231</v>
      </c>
      <c r="F181" s="17">
        <f t="shared" si="3"/>
        <v>0</v>
      </c>
    </row>
    <row r="182" spans="1:32">
      <c r="A182" s="5" t="s">
        <v>1050</v>
      </c>
      <c r="B182" s="5" t="s">
        <v>1029</v>
      </c>
      <c r="C182" t="s">
        <v>723</v>
      </c>
      <c r="D182" s="2" t="s">
        <v>724</v>
      </c>
      <c r="E182" s="117" t="s">
        <v>1231</v>
      </c>
      <c r="F182" s="17">
        <f t="shared" si="3"/>
        <v>0</v>
      </c>
    </row>
    <row r="183" spans="1:32">
      <c r="A183" s="5" t="s">
        <v>1050</v>
      </c>
      <c r="B183" s="5" t="s">
        <v>1029</v>
      </c>
      <c r="C183" t="s">
        <v>927</v>
      </c>
      <c r="D183" s="2" t="s">
        <v>725</v>
      </c>
      <c r="E183" s="117" t="s">
        <v>1231</v>
      </c>
      <c r="F183" s="17">
        <f t="shared" si="3"/>
        <v>0</v>
      </c>
    </row>
    <row r="184" spans="1:32">
      <c r="A184" s="5" t="s">
        <v>1050</v>
      </c>
      <c r="B184" s="5" t="s">
        <v>1029</v>
      </c>
      <c r="C184" t="s">
        <v>928</v>
      </c>
      <c r="D184" s="2" t="s">
        <v>726</v>
      </c>
      <c r="E184" s="117" t="s">
        <v>1231</v>
      </c>
      <c r="F184" s="17">
        <f t="shared" si="3"/>
        <v>0</v>
      </c>
    </row>
    <row r="185" spans="1:32">
      <c r="A185" s="5" t="s">
        <v>1050</v>
      </c>
      <c r="B185" s="5" t="s">
        <v>1029</v>
      </c>
      <c r="C185" t="s">
        <v>929</v>
      </c>
      <c r="D185" s="2" t="s">
        <v>727</v>
      </c>
      <c r="E185" s="117" t="s">
        <v>1231</v>
      </c>
      <c r="F185" s="17">
        <f t="shared" si="3"/>
        <v>0</v>
      </c>
    </row>
    <row r="186" spans="1:32">
      <c r="A186" s="5" t="s">
        <v>1050</v>
      </c>
      <c r="B186" s="5" t="s">
        <v>1029</v>
      </c>
      <c r="C186" t="s">
        <v>930</v>
      </c>
      <c r="D186" s="2" t="s">
        <v>728</v>
      </c>
      <c r="E186" s="117" t="s">
        <v>1231</v>
      </c>
      <c r="F186" s="17">
        <f t="shared" si="3"/>
        <v>0</v>
      </c>
    </row>
    <row r="187" spans="1:32">
      <c r="A187" s="5" t="s">
        <v>1050</v>
      </c>
      <c r="B187" s="1" t="s">
        <v>1031</v>
      </c>
      <c r="C187" s="1"/>
      <c r="D187" s="7" t="s">
        <v>1030</v>
      </c>
      <c r="E187" s="18" t="s">
        <v>1234</v>
      </c>
      <c r="F187" s="17">
        <f t="shared" si="3"/>
        <v>1</v>
      </c>
      <c r="AF187" s="32">
        <v>1</v>
      </c>
    </row>
    <row r="188" spans="1:32">
      <c r="A188" s="5" t="s">
        <v>1050</v>
      </c>
      <c r="B188" s="5" t="s">
        <v>1031</v>
      </c>
      <c r="C188" t="s">
        <v>729</v>
      </c>
      <c r="D188" s="2" t="s">
        <v>730</v>
      </c>
      <c r="E188" s="18"/>
      <c r="F188" s="17">
        <f t="shared" si="3"/>
        <v>0</v>
      </c>
    </row>
    <row r="189" spans="1:32" ht="30">
      <c r="A189" s="5" t="s">
        <v>1050</v>
      </c>
      <c r="B189" s="5" t="s">
        <v>1031</v>
      </c>
      <c r="C189" t="s">
        <v>931</v>
      </c>
      <c r="D189" s="2" t="s">
        <v>731</v>
      </c>
      <c r="E189" s="18"/>
      <c r="F189" s="17">
        <f t="shared" si="3"/>
        <v>0</v>
      </c>
    </row>
    <row r="190" spans="1:32">
      <c r="A190" s="5" t="s">
        <v>1050</v>
      </c>
      <c r="B190" s="5" t="s">
        <v>1031</v>
      </c>
      <c r="C190" t="s">
        <v>932</v>
      </c>
      <c r="D190" s="2" t="s">
        <v>732</v>
      </c>
      <c r="E190" s="18"/>
      <c r="F190" s="17">
        <f t="shared" si="3"/>
        <v>0</v>
      </c>
    </row>
    <row r="191" spans="1:32">
      <c r="A191" s="5" t="s">
        <v>1050</v>
      </c>
      <c r="B191" s="5" t="s">
        <v>1031</v>
      </c>
      <c r="C191" t="s">
        <v>933</v>
      </c>
      <c r="D191" s="2" t="s">
        <v>733</v>
      </c>
      <c r="E191" s="18"/>
      <c r="F191" s="17">
        <f t="shared" si="3"/>
        <v>0</v>
      </c>
    </row>
    <row r="192" spans="1:32" ht="30">
      <c r="A192" s="5" t="s">
        <v>1050</v>
      </c>
      <c r="B192" s="5" t="s">
        <v>1031</v>
      </c>
      <c r="C192" t="s">
        <v>934</v>
      </c>
      <c r="D192" s="2" t="s">
        <v>734</v>
      </c>
      <c r="E192" s="18"/>
      <c r="F192" s="17">
        <f t="shared" si="3"/>
        <v>0</v>
      </c>
    </row>
    <row r="193" spans="1:30">
      <c r="A193" s="8" t="s">
        <v>1051</v>
      </c>
      <c r="B193" s="1" t="s">
        <v>1033</v>
      </c>
      <c r="C193" s="1"/>
      <c r="D193" s="7" t="s">
        <v>1032</v>
      </c>
      <c r="E193" s="117" t="s">
        <v>1231</v>
      </c>
      <c r="F193" s="17">
        <f t="shared" si="3"/>
        <v>0</v>
      </c>
    </row>
    <row r="194" spans="1:30">
      <c r="A194" s="5" t="s">
        <v>1051</v>
      </c>
      <c r="B194" s="5" t="s">
        <v>1033</v>
      </c>
      <c r="C194" t="s">
        <v>735</v>
      </c>
      <c r="D194" s="2" t="s">
        <v>736</v>
      </c>
      <c r="E194" s="117" t="s">
        <v>1231</v>
      </c>
      <c r="F194" s="17">
        <f t="shared" si="3"/>
        <v>0</v>
      </c>
    </row>
    <row r="195" spans="1:30">
      <c r="A195" s="5" t="s">
        <v>1051</v>
      </c>
      <c r="B195" s="5" t="s">
        <v>1033</v>
      </c>
      <c r="C195" t="s">
        <v>935</v>
      </c>
      <c r="D195" s="2" t="s">
        <v>737</v>
      </c>
      <c r="E195" s="117" t="s">
        <v>1231</v>
      </c>
      <c r="F195" s="17">
        <f t="shared" si="3"/>
        <v>0</v>
      </c>
    </row>
    <row r="196" spans="1:30">
      <c r="A196" s="5" t="s">
        <v>1051</v>
      </c>
      <c r="B196" s="5" t="s">
        <v>1033</v>
      </c>
      <c r="C196" t="s">
        <v>936</v>
      </c>
      <c r="D196" s="2" t="s">
        <v>738</v>
      </c>
      <c r="E196" s="117" t="s">
        <v>1231</v>
      </c>
      <c r="F196" s="17">
        <f t="shared" si="3"/>
        <v>0</v>
      </c>
    </row>
    <row r="197" spans="1:30">
      <c r="A197" s="5" t="s">
        <v>1051</v>
      </c>
      <c r="B197" s="5" t="s">
        <v>1033</v>
      </c>
      <c r="C197" t="s">
        <v>937</v>
      </c>
      <c r="D197" s="2" t="s">
        <v>739</v>
      </c>
      <c r="E197" s="117" t="s">
        <v>1231</v>
      </c>
      <c r="F197" s="17">
        <f t="shared" si="3"/>
        <v>0</v>
      </c>
    </row>
    <row r="198" spans="1:30">
      <c r="A198" s="5" t="s">
        <v>1051</v>
      </c>
      <c r="B198" s="5" t="s">
        <v>1033</v>
      </c>
      <c r="C198" t="s">
        <v>938</v>
      </c>
      <c r="D198" s="2" t="s">
        <v>740</v>
      </c>
      <c r="E198" s="117" t="s">
        <v>1231</v>
      </c>
      <c r="F198" s="17">
        <f t="shared" si="3"/>
        <v>0</v>
      </c>
    </row>
    <row r="199" spans="1:30">
      <c r="A199" s="5" t="s">
        <v>1051</v>
      </c>
      <c r="B199" s="1" t="s">
        <v>1035</v>
      </c>
      <c r="C199" s="1"/>
      <c r="D199" s="7" t="s">
        <v>1034</v>
      </c>
      <c r="E199" s="18" t="s">
        <v>1234</v>
      </c>
      <c r="F199" s="17">
        <f t="shared" si="3"/>
        <v>1</v>
      </c>
      <c r="AC199" s="32">
        <v>1</v>
      </c>
    </row>
    <row r="200" spans="1:30" ht="30">
      <c r="A200" s="5" t="s">
        <v>1051</v>
      </c>
      <c r="B200" s="5" t="s">
        <v>1035</v>
      </c>
      <c r="C200" t="s">
        <v>741</v>
      </c>
      <c r="D200" s="2" t="s">
        <v>742</v>
      </c>
      <c r="E200" s="18"/>
      <c r="F200" s="17">
        <f t="shared" si="3"/>
        <v>0</v>
      </c>
    </row>
    <row r="201" spans="1:30" ht="30">
      <c r="A201" s="5" t="s">
        <v>1051</v>
      </c>
      <c r="B201" s="5" t="s">
        <v>1035</v>
      </c>
      <c r="C201" t="s">
        <v>939</v>
      </c>
      <c r="D201" s="2" t="s">
        <v>743</v>
      </c>
      <c r="E201" s="18"/>
      <c r="F201" s="17">
        <f t="shared" si="3"/>
        <v>0</v>
      </c>
    </row>
    <row r="202" spans="1:30">
      <c r="A202" s="5" t="s">
        <v>1051</v>
      </c>
      <c r="B202" s="5" t="s">
        <v>1035</v>
      </c>
      <c r="C202" t="s">
        <v>940</v>
      </c>
      <c r="D202" s="2" t="s">
        <v>744</v>
      </c>
      <c r="E202" s="18"/>
      <c r="F202" s="17">
        <f t="shared" si="3"/>
        <v>0</v>
      </c>
    </row>
    <row r="203" spans="1:30">
      <c r="A203" s="5" t="s">
        <v>1051</v>
      </c>
      <c r="B203" s="5" t="s">
        <v>1035</v>
      </c>
      <c r="C203" t="s">
        <v>941</v>
      </c>
      <c r="D203" s="2" t="s">
        <v>745</v>
      </c>
      <c r="E203" s="18"/>
      <c r="F203" s="17">
        <f t="shared" ref="F203:F256" si="4">SUM(G203:AH203)</f>
        <v>0</v>
      </c>
    </row>
    <row r="204" spans="1:30">
      <c r="A204" s="5" t="s">
        <v>1051</v>
      </c>
      <c r="B204" s="5" t="s">
        <v>1035</v>
      </c>
      <c r="C204" t="s">
        <v>942</v>
      </c>
      <c r="D204" s="2" t="s">
        <v>746</v>
      </c>
      <c r="E204" s="18"/>
      <c r="F204" s="17">
        <f t="shared" si="4"/>
        <v>0</v>
      </c>
    </row>
    <row r="205" spans="1:30">
      <c r="A205" s="5" t="s">
        <v>1051</v>
      </c>
      <c r="B205" s="5" t="s">
        <v>1035</v>
      </c>
      <c r="C205" t="s">
        <v>943</v>
      </c>
      <c r="D205" s="2" t="s">
        <v>747</v>
      </c>
      <c r="E205" s="18"/>
      <c r="F205" s="17">
        <f t="shared" si="4"/>
        <v>0</v>
      </c>
    </row>
    <row r="206" spans="1:30">
      <c r="A206" s="5" t="s">
        <v>1051</v>
      </c>
      <c r="B206" s="5" t="s">
        <v>1035</v>
      </c>
      <c r="C206" t="s">
        <v>944</v>
      </c>
      <c r="D206" s="2" t="s">
        <v>748</v>
      </c>
      <c r="E206" s="18"/>
      <c r="F206" s="17">
        <f t="shared" si="4"/>
        <v>0</v>
      </c>
    </row>
    <row r="207" spans="1:30">
      <c r="A207" s="5" t="s">
        <v>1051</v>
      </c>
      <c r="B207" s="1" t="s">
        <v>1037</v>
      </c>
      <c r="C207" s="1"/>
      <c r="D207" s="7" t="s">
        <v>1036</v>
      </c>
      <c r="E207" s="18" t="s">
        <v>1234</v>
      </c>
      <c r="F207" s="17">
        <f t="shared" si="4"/>
        <v>1</v>
      </c>
      <c r="AD207" s="32">
        <v>1</v>
      </c>
    </row>
    <row r="208" spans="1:30">
      <c r="A208" s="5" t="s">
        <v>1051</v>
      </c>
      <c r="B208" s="5" t="s">
        <v>1037</v>
      </c>
      <c r="C208" t="s">
        <v>749</v>
      </c>
      <c r="D208" s="2" t="s">
        <v>750</v>
      </c>
      <c r="E208" s="18"/>
      <c r="F208" s="17">
        <f t="shared" si="4"/>
        <v>0</v>
      </c>
    </row>
    <row r="209" spans="1:21">
      <c r="A209" s="5" t="s">
        <v>1051</v>
      </c>
      <c r="B209" s="5" t="s">
        <v>1037</v>
      </c>
      <c r="C209" t="s">
        <v>945</v>
      </c>
      <c r="D209" s="2" t="s">
        <v>751</v>
      </c>
      <c r="E209" s="18"/>
      <c r="F209" s="17">
        <f t="shared" si="4"/>
        <v>0</v>
      </c>
    </row>
    <row r="210" spans="1:21">
      <c r="A210" s="5" t="s">
        <v>1051</v>
      </c>
      <c r="B210" s="5" t="s">
        <v>1037</v>
      </c>
      <c r="C210" t="s">
        <v>946</v>
      </c>
      <c r="D210" s="2" t="s">
        <v>752</v>
      </c>
      <c r="E210" s="18"/>
      <c r="F210" s="17">
        <f t="shared" si="4"/>
        <v>0</v>
      </c>
    </row>
    <row r="211" spans="1:21">
      <c r="A211" s="5" t="s">
        <v>1051</v>
      </c>
      <c r="B211" s="5" t="s">
        <v>1037</v>
      </c>
      <c r="C211" t="s">
        <v>947</v>
      </c>
      <c r="D211" s="2" t="s">
        <v>753</v>
      </c>
      <c r="E211" s="18"/>
      <c r="F211" s="17">
        <f t="shared" si="4"/>
        <v>0</v>
      </c>
    </row>
    <row r="212" spans="1:21">
      <c r="A212" s="5" t="s">
        <v>1051</v>
      </c>
      <c r="B212" s="5" t="s">
        <v>1037</v>
      </c>
      <c r="C212" t="s">
        <v>948</v>
      </c>
      <c r="D212" s="2" t="s">
        <v>754</v>
      </c>
      <c r="E212" s="18"/>
      <c r="F212" s="17">
        <f t="shared" si="4"/>
        <v>0</v>
      </c>
    </row>
    <row r="213" spans="1:21">
      <c r="A213" s="5" t="s">
        <v>1051</v>
      </c>
      <c r="B213" s="1" t="s">
        <v>1039</v>
      </c>
      <c r="C213" s="1"/>
      <c r="D213" s="7" t="s">
        <v>1038</v>
      </c>
      <c r="E213" s="18" t="s">
        <v>1234</v>
      </c>
      <c r="F213" s="17">
        <f t="shared" si="4"/>
        <v>1</v>
      </c>
      <c r="U213" s="32">
        <v>1</v>
      </c>
    </row>
    <row r="214" spans="1:21" ht="30">
      <c r="A214" s="5" t="s">
        <v>1051</v>
      </c>
      <c r="B214" s="5" t="s">
        <v>1039</v>
      </c>
      <c r="C214" t="s">
        <v>755</v>
      </c>
      <c r="D214" s="2" t="s">
        <v>756</v>
      </c>
      <c r="E214" s="18"/>
      <c r="F214" s="17">
        <f t="shared" si="4"/>
        <v>0</v>
      </c>
    </row>
    <row r="215" spans="1:21">
      <c r="A215" s="5" t="s">
        <v>1051</v>
      </c>
      <c r="B215" s="5" t="s">
        <v>1039</v>
      </c>
      <c r="C215" t="s">
        <v>949</v>
      </c>
      <c r="D215" s="2" t="s">
        <v>757</v>
      </c>
      <c r="E215" s="18"/>
      <c r="F215" s="17">
        <f t="shared" si="4"/>
        <v>0</v>
      </c>
    </row>
    <row r="216" spans="1:21" ht="30">
      <c r="A216" s="5" t="s">
        <v>1051</v>
      </c>
      <c r="B216" s="5" t="s">
        <v>1039</v>
      </c>
      <c r="C216" t="s">
        <v>950</v>
      </c>
      <c r="D216" s="2" t="s">
        <v>758</v>
      </c>
      <c r="E216" s="18"/>
      <c r="F216" s="17">
        <f t="shared" si="4"/>
        <v>0</v>
      </c>
    </row>
    <row r="217" spans="1:21">
      <c r="A217" s="5" t="s">
        <v>1051</v>
      </c>
      <c r="B217" s="5" t="s">
        <v>1039</v>
      </c>
      <c r="C217" t="s">
        <v>951</v>
      </c>
      <c r="D217" s="2" t="s">
        <v>759</v>
      </c>
      <c r="E217" s="18"/>
      <c r="F217" s="17">
        <f t="shared" si="4"/>
        <v>0</v>
      </c>
    </row>
    <row r="218" spans="1:21" ht="30">
      <c r="A218" s="5" t="s">
        <v>1051</v>
      </c>
      <c r="B218" s="5" t="s">
        <v>1039</v>
      </c>
      <c r="C218" t="s">
        <v>952</v>
      </c>
      <c r="D218" s="2" t="s">
        <v>760</v>
      </c>
      <c r="E218" s="18"/>
      <c r="F218" s="17">
        <f t="shared" si="4"/>
        <v>0</v>
      </c>
    </row>
    <row r="219" spans="1:21">
      <c r="A219" s="5" t="s">
        <v>1051</v>
      </c>
      <c r="B219" s="5" t="s">
        <v>1039</v>
      </c>
      <c r="C219" t="s">
        <v>953</v>
      </c>
      <c r="D219" s="2" t="s">
        <v>761</v>
      </c>
      <c r="E219" s="18"/>
      <c r="F219" s="17">
        <f t="shared" si="4"/>
        <v>0</v>
      </c>
    </row>
    <row r="220" spans="1:21">
      <c r="A220" s="5" t="s">
        <v>1051</v>
      </c>
      <c r="B220" s="5" t="s">
        <v>1039</v>
      </c>
      <c r="C220" t="s">
        <v>954</v>
      </c>
      <c r="D220" s="2" t="s">
        <v>762</v>
      </c>
      <c r="E220" s="18"/>
      <c r="F220" s="17">
        <f t="shared" si="4"/>
        <v>0</v>
      </c>
    </row>
    <row r="221" spans="1:21">
      <c r="A221" s="5" t="s">
        <v>1051</v>
      </c>
      <c r="B221" s="5" t="s">
        <v>1039</v>
      </c>
      <c r="C221" t="s">
        <v>955</v>
      </c>
      <c r="D221" s="2" t="s">
        <v>763</v>
      </c>
      <c r="E221" s="18"/>
      <c r="F221" s="17">
        <f t="shared" si="4"/>
        <v>0</v>
      </c>
    </row>
    <row r="222" spans="1:21">
      <c r="A222" s="5" t="s">
        <v>1051</v>
      </c>
      <c r="B222" s="1" t="s">
        <v>1041</v>
      </c>
      <c r="C222" s="1"/>
      <c r="D222" s="7" t="s">
        <v>1040</v>
      </c>
      <c r="E222" s="117" t="s">
        <v>1231</v>
      </c>
      <c r="F222" s="17">
        <f t="shared" si="4"/>
        <v>0</v>
      </c>
    </row>
    <row r="223" spans="1:21">
      <c r="A223" s="5" t="s">
        <v>1051</v>
      </c>
      <c r="B223" s="5" t="s">
        <v>1041</v>
      </c>
      <c r="C223" t="s">
        <v>764</v>
      </c>
      <c r="D223" s="2" t="s">
        <v>765</v>
      </c>
      <c r="E223" s="117" t="s">
        <v>1231</v>
      </c>
      <c r="F223" s="17">
        <f t="shared" si="4"/>
        <v>0</v>
      </c>
    </row>
    <row r="224" spans="1:21">
      <c r="A224" s="5" t="s">
        <v>1051</v>
      </c>
      <c r="B224" s="5" t="s">
        <v>1041</v>
      </c>
      <c r="C224" t="s">
        <v>956</v>
      </c>
      <c r="D224" s="2" t="s">
        <v>766</v>
      </c>
      <c r="E224" s="117" t="s">
        <v>1231</v>
      </c>
      <c r="F224" s="17">
        <f t="shared" si="4"/>
        <v>0</v>
      </c>
    </row>
    <row r="225" spans="1:12">
      <c r="A225" s="5" t="s">
        <v>1051</v>
      </c>
      <c r="B225" s="5" t="s">
        <v>1041</v>
      </c>
      <c r="C225" t="s">
        <v>957</v>
      </c>
      <c r="D225" s="2" t="s">
        <v>767</v>
      </c>
      <c r="E225" s="117" t="s">
        <v>1231</v>
      </c>
      <c r="F225" s="17">
        <f t="shared" si="4"/>
        <v>0</v>
      </c>
    </row>
    <row r="226" spans="1:12">
      <c r="A226" s="5" t="s">
        <v>1051</v>
      </c>
      <c r="B226" s="5" t="s">
        <v>1041</v>
      </c>
      <c r="C226" t="s">
        <v>958</v>
      </c>
      <c r="D226" s="2" t="s">
        <v>768</v>
      </c>
      <c r="E226" s="117" t="s">
        <v>1231</v>
      </c>
      <c r="F226" s="17">
        <f t="shared" si="4"/>
        <v>0</v>
      </c>
    </row>
    <row r="227" spans="1:12">
      <c r="A227" s="5" t="s">
        <v>1051</v>
      </c>
      <c r="B227" s="5" t="s">
        <v>1041</v>
      </c>
      <c r="C227" t="s">
        <v>959</v>
      </c>
      <c r="D227" s="2" t="s">
        <v>769</v>
      </c>
      <c r="E227" s="117" t="s">
        <v>1231</v>
      </c>
      <c r="F227" s="17">
        <f t="shared" si="4"/>
        <v>0</v>
      </c>
    </row>
    <row r="228" spans="1:12" ht="30">
      <c r="A228" s="5" t="s">
        <v>1051</v>
      </c>
      <c r="B228" s="5" t="s">
        <v>1041</v>
      </c>
      <c r="C228" t="s">
        <v>960</v>
      </c>
      <c r="D228" s="2" t="s">
        <v>770</v>
      </c>
      <c r="E228" s="117" t="s">
        <v>1231</v>
      </c>
      <c r="F228" s="17">
        <f t="shared" si="4"/>
        <v>0</v>
      </c>
    </row>
    <row r="229" spans="1:12" ht="30">
      <c r="A229" s="5" t="s">
        <v>1051</v>
      </c>
      <c r="B229" s="5" t="s">
        <v>1041</v>
      </c>
      <c r="C229" t="s">
        <v>961</v>
      </c>
      <c r="D229" s="2" t="s">
        <v>771</v>
      </c>
      <c r="E229" s="117" t="s">
        <v>1231</v>
      </c>
      <c r="F229" s="17">
        <f t="shared" si="4"/>
        <v>0</v>
      </c>
    </row>
    <row r="230" spans="1:12">
      <c r="A230" s="5" t="s">
        <v>1051</v>
      </c>
      <c r="B230" s="1" t="s">
        <v>1043</v>
      </c>
      <c r="C230" s="1"/>
      <c r="D230" s="7" t="s">
        <v>1042</v>
      </c>
      <c r="E230" s="117" t="s">
        <v>1231</v>
      </c>
      <c r="F230" s="17">
        <f t="shared" si="4"/>
        <v>0</v>
      </c>
    </row>
    <row r="231" spans="1:12" ht="30">
      <c r="A231" s="5" t="s">
        <v>1051</v>
      </c>
      <c r="B231" s="5" t="s">
        <v>1043</v>
      </c>
      <c r="C231" t="s">
        <v>772</v>
      </c>
      <c r="D231" s="2" t="s">
        <v>773</v>
      </c>
      <c r="E231" s="117" t="s">
        <v>1231</v>
      </c>
      <c r="F231" s="17">
        <f t="shared" si="4"/>
        <v>0</v>
      </c>
    </row>
    <row r="232" spans="1:12">
      <c r="A232" s="5" t="s">
        <v>1051</v>
      </c>
      <c r="B232" s="5" t="s">
        <v>1043</v>
      </c>
      <c r="C232" t="s">
        <v>962</v>
      </c>
      <c r="D232" s="2" t="s">
        <v>774</v>
      </c>
      <c r="E232" s="117" t="s">
        <v>1231</v>
      </c>
      <c r="F232" s="17">
        <f t="shared" si="4"/>
        <v>0</v>
      </c>
    </row>
    <row r="233" spans="1:12" ht="30">
      <c r="A233" s="5" t="s">
        <v>1051</v>
      </c>
      <c r="B233" s="5" t="s">
        <v>1043</v>
      </c>
      <c r="C233" t="s">
        <v>963</v>
      </c>
      <c r="D233" s="2" t="s">
        <v>775</v>
      </c>
      <c r="E233" s="117" t="s">
        <v>1231</v>
      </c>
      <c r="F233" s="17">
        <f t="shared" si="4"/>
        <v>0</v>
      </c>
    </row>
    <row r="234" spans="1:12">
      <c r="A234" s="5" t="s">
        <v>1051</v>
      </c>
      <c r="B234" s="5" t="s">
        <v>1043</v>
      </c>
      <c r="C234" t="s">
        <v>964</v>
      </c>
      <c r="D234" s="2" t="s">
        <v>776</v>
      </c>
      <c r="E234" s="117" t="s">
        <v>1231</v>
      </c>
      <c r="F234" s="17">
        <f t="shared" si="4"/>
        <v>0</v>
      </c>
    </row>
    <row r="235" spans="1:12" ht="30">
      <c r="A235" s="5" t="s">
        <v>1051</v>
      </c>
      <c r="B235" s="5" t="s">
        <v>1043</v>
      </c>
      <c r="C235" t="s">
        <v>965</v>
      </c>
      <c r="D235" s="2" t="s">
        <v>777</v>
      </c>
      <c r="E235" s="117" t="s">
        <v>1231</v>
      </c>
      <c r="F235" s="17">
        <f t="shared" si="4"/>
        <v>0</v>
      </c>
    </row>
    <row r="236" spans="1:12">
      <c r="A236" s="5" t="s">
        <v>1051</v>
      </c>
      <c r="B236" s="5" t="s">
        <v>1043</v>
      </c>
      <c r="C236" t="s">
        <v>966</v>
      </c>
      <c r="D236" s="2" t="s">
        <v>778</v>
      </c>
      <c r="E236" s="117" t="s">
        <v>1231</v>
      </c>
      <c r="F236" s="17">
        <f t="shared" si="4"/>
        <v>0</v>
      </c>
    </row>
    <row r="237" spans="1:12" ht="30">
      <c r="A237" s="8" t="s">
        <v>1052</v>
      </c>
      <c r="B237" s="1" t="s">
        <v>1045</v>
      </c>
      <c r="C237" s="1"/>
      <c r="D237" s="7" t="s">
        <v>1044</v>
      </c>
      <c r="E237" s="18" t="s">
        <v>1234</v>
      </c>
      <c r="F237" s="17">
        <f t="shared" si="4"/>
        <v>1</v>
      </c>
      <c r="L237" s="32">
        <v>1</v>
      </c>
    </row>
    <row r="238" spans="1:12">
      <c r="A238" s="5" t="s">
        <v>1052</v>
      </c>
      <c r="B238" s="5" t="s">
        <v>1045</v>
      </c>
      <c r="C238" t="s">
        <v>779</v>
      </c>
      <c r="D238" s="2" t="s">
        <v>780</v>
      </c>
      <c r="E238" s="18"/>
      <c r="F238" s="17">
        <f t="shared" si="4"/>
        <v>0</v>
      </c>
      <c r="L238" s="4"/>
    </row>
    <row r="239" spans="1:12">
      <c r="A239" s="5" t="s">
        <v>1052</v>
      </c>
      <c r="B239" s="5" t="s">
        <v>1045</v>
      </c>
      <c r="C239" t="s">
        <v>799</v>
      </c>
      <c r="D239" s="2" t="s">
        <v>781</v>
      </c>
      <c r="E239" s="18"/>
      <c r="F239" s="17">
        <f t="shared" si="4"/>
        <v>0</v>
      </c>
      <c r="L239" s="4"/>
    </row>
    <row r="240" spans="1:12" ht="30">
      <c r="A240" s="5" t="s">
        <v>1052</v>
      </c>
      <c r="B240" s="5" t="s">
        <v>1045</v>
      </c>
      <c r="C240" t="s">
        <v>800</v>
      </c>
      <c r="D240" s="2" t="s">
        <v>782</v>
      </c>
      <c r="E240" s="18"/>
      <c r="F240" s="17">
        <f t="shared" si="4"/>
        <v>0</v>
      </c>
      <c r="L240" s="4"/>
    </row>
    <row r="241" spans="1:12">
      <c r="A241" s="5" t="s">
        <v>1052</v>
      </c>
      <c r="B241" s="5" t="s">
        <v>1045</v>
      </c>
      <c r="C241" t="s">
        <v>801</v>
      </c>
      <c r="D241" s="2" t="s">
        <v>783</v>
      </c>
      <c r="E241" s="18"/>
      <c r="F241" s="17">
        <f t="shared" si="4"/>
        <v>0</v>
      </c>
      <c r="L241" s="4"/>
    </row>
    <row r="242" spans="1:12" ht="30">
      <c r="A242" s="5" t="s">
        <v>1052</v>
      </c>
      <c r="B242" s="5" t="s">
        <v>1045</v>
      </c>
      <c r="C242" t="s">
        <v>802</v>
      </c>
      <c r="D242" s="2" t="s">
        <v>784</v>
      </c>
      <c r="E242" s="18"/>
      <c r="F242" s="17">
        <f t="shared" si="4"/>
        <v>0</v>
      </c>
      <c r="L242" s="4"/>
    </row>
    <row r="243" spans="1:12" ht="30">
      <c r="A243" s="5" t="s">
        <v>1052</v>
      </c>
      <c r="B243" s="1" t="s">
        <v>1046</v>
      </c>
      <c r="C243" s="1"/>
      <c r="D243" s="7" t="s">
        <v>1053</v>
      </c>
      <c r="E243" s="117" t="s">
        <v>1231</v>
      </c>
      <c r="F243" s="17">
        <f t="shared" si="4"/>
        <v>0</v>
      </c>
    </row>
    <row r="244" spans="1:12">
      <c r="A244" s="5" t="s">
        <v>1052</v>
      </c>
      <c r="B244" s="5" t="s">
        <v>1046</v>
      </c>
      <c r="C244" t="s">
        <v>785</v>
      </c>
      <c r="D244" s="2" t="s">
        <v>786</v>
      </c>
      <c r="E244" s="117" t="s">
        <v>1231</v>
      </c>
      <c r="F244" s="17">
        <f t="shared" si="4"/>
        <v>0</v>
      </c>
    </row>
    <row r="245" spans="1:12" ht="30">
      <c r="A245" s="5" t="s">
        <v>1052</v>
      </c>
      <c r="B245" s="5" t="s">
        <v>1046</v>
      </c>
      <c r="C245" t="s">
        <v>967</v>
      </c>
      <c r="D245" s="2" t="s">
        <v>787</v>
      </c>
      <c r="E245" s="117" t="s">
        <v>1231</v>
      </c>
      <c r="F245" s="17">
        <f t="shared" si="4"/>
        <v>0</v>
      </c>
    </row>
    <row r="246" spans="1:12">
      <c r="A246" s="5" t="s">
        <v>1052</v>
      </c>
      <c r="B246" s="5" t="s">
        <v>1046</v>
      </c>
      <c r="C246" t="s">
        <v>968</v>
      </c>
      <c r="D246" s="2" t="s">
        <v>788</v>
      </c>
      <c r="E246" s="117" t="s">
        <v>1231</v>
      </c>
      <c r="F246" s="17">
        <f t="shared" si="4"/>
        <v>0</v>
      </c>
    </row>
    <row r="247" spans="1:12">
      <c r="A247" s="5" t="s">
        <v>1052</v>
      </c>
      <c r="B247" s="5" t="s">
        <v>1046</v>
      </c>
      <c r="C247" t="s">
        <v>969</v>
      </c>
      <c r="D247" s="2" t="s">
        <v>789</v>
      </c>
      <c r="E247" s="117" t="s">
        <v>1231</v>
      </c>
      <c r="F247" s="17">
        <f t="shared" si="4"/>
        <v>0</v>
      </c>
    </row>
    <row r="248" spans="1:12" ht="30">
      <c r="A248" s="5" t="s">
        <v>1052</v>
      </c>
      <c r="B248" s="5" t="s">
        <v>1046</v>
      </c>
      <c r="C248" t="s">
        <v>970</v>
      </c>
      <c r="D248" s="2" t="s">
        <v>790</v>
      </c>
      <c r="E248" s="117" t="s">
        <v>1231</v>
      </c>
      <c r="F248" s="17">
        <f t="shared" si="4"/>
        <v>0</v>
      </c>
    </row>
    <row r="249" spans="1:12">
      <c r="A249" s="5" t="s">
        <v>1052</v>
      </c>
      <c r="B249" s="5" t="s">
        <v>1046</v>
      </c>
      <c r="C249" t="s">
        <v>971</v>
      </c>
      <c r="D249" s="2" t="s">
        <v>791</v>
      </c>
      <c r="E249" s="117" t="s">
        <v>1231</v>
      </c>
      <c r="F249" s="17">
        <f t="shared" si="4"/>
        <v>0</v>
      </c>
    </row>
    <row r="250" spans="1:12">
      <c r="A250" s="5" t="s">
        <v>1052</v>
      </c>
      <c r="B250" s="5" t="s">
        <v>1046</v>
      </c>
      <c r="C250" t="s">
        <v>972</v>
      </c>
      <c r="D250" s="2" t="s">
        <v>792</v>
      </c>
      <c r="E250" s="117" t="s">
        <v>1231</v>
      </c>
      <c r="F250" s="17">
        <f t="shared" si="4"/>
        <v>0</v>
      </c>
    </row>
    <row r="251" spans="1:12">
      <c r="A251" s="5" t="s">
        <v>1052</v>
      </c>
      <c r="B251" s="5" t="s">
        <v>1046</v>
      </c>
      <c r="C251" t="s">
        <v>973</v>
      </c>
      <c r="D251" s="2" t="s">
        <v>793</v>
      </c>
      <c r="E251" s="117" t="s">
        <v>1231</v>
      </c>
      <c r="F251" s="17">
        <f t="shared" si="4"/>
        <v>0</v>
      </c>
    </row>
    <row r="252" spans="1:12" ht="30">
      <c r="A252" s="5" t="s">
        <v>1052</v>
      </c>
      <c r="B252" s="1" t="s">
        <v>1048</v>
      </c>
      <c r="C252" s="1"/>
      <c r="D252" s="7" t="s">
        <v>1047</v>
      </c>
      <c r="E252" s="117" t="s">
        <v>1231</v>
      </c>
      <c r="F252" s="17">
        <f t="shared" si="4"/>
        <v>0</v>
      </c>
    </row>
    <row r="253" spans="1:12">
      <c r="A253" s="5" t="s">
        <v>1052</v>
      </c>
      <c r="B253" s="5" t="s">
        <v>1048</v>
      </c>
      <c r="C253" t="s">
        <v>794</v>
      </c>
      <c r="D253" s="2" t="s">
        <v>795</v>
      </c>
      <c r="E253" s="117" t="s">
        <v>1231</v>
      </c>
      <c r="F253" s="17">
        <f t="shared" si="4"/>
        <v>0</v>
      </c>
    </row>
    <row r="254" spans="1:12">
      <c r="A254" s="5" t="s">
        <v>1052</v>
      </c>
      <c r="B254" s="5" t="s">
        <v>1048</v>
      </c>
      <c r="C254" t="s">
        <v>974</v>
      </c>
      <c r="D254" s="2" t="s">
        <v>796</v>
      </c>
      <c r="E254" s="117" t="s">
        <v>1231</v>
      </c>
      <c r="F254" s="17">
        <f t="shared" si="4"/>
        <v>0</v>
      </c>
    </row>
    <row r="255" spans="1:12">
      <c r="A255" s="5" t="s">
        <v>1052</v>
      </c>
      <c r="B255" s="5" t="s">
        <v>1048</v>
      </c>
      <c r="C255" t="s">
        <v>975</v>
      </c>
      <c r="D255" s="2" t="s">
        <v>797</v>
      </c>
      <c r="E255" s="117" t="s">
        <v>1231</v>
      </c>
      <c r="F255" s="17">
        <f t="shared" si="4"/>
        <v>0</v>
      </c>
    </row>
    <row r="256" spans="1:12">
      <c r="A256" s="5" t="s">
        <v>1052</v>
      </c>
      <c r="B256" s="5" t="s">
        <v>1048</v>
      </c>
      <c r="C256" t="s">
        <v>976</v>
      </c>
      <c r="D256" s="2" t="s">
        <v>798</v>
      </c>
      <c r="E256" s="117" t="s">
        <v>1231</v>
      </c>
      <c r="F256" s="17">
        <f t="shared" si="4"/>
        <v>0</v>
      </c>
    </row>
  </sheetData>
  <autoFilter ref="A9:F256"/>
  <pageMargins left="0.7" right="0.7" top="0.78740157499999996" bottom="0.78740157499999996"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sheetPr>
    <tabColor rgb="FF934BC9"/>
  </sheetPr>
  <dimension ref="B5:Q87"/>
  <sheetViews>
    <sheetView topLeftCell="A66" workbookViewId="0">
      <selection activeCell="H68" sqref="H68"/>
    </sheetView>
  </sheetViews>
  <sheetFormatPr defaultRowHeight="15"/>
  <cols>
    <col min="3" max="3" width="11.5703125" bestFit="1" customWidth="1"/>
  </cols>
  <sheetData>
    <row r="5" spans="2:17">
      <c r="B5" s="30" t="s">
        <v>1746</v>
      </c>
      <c r="C5" s="30"/>
      <c r="D5" s="30"/>
      <c r="E5" s="30"/>
      <c r="F5" s="30"/>
      <c r="G5" s="30"/>
      <c r="H5" s="30"/>
      <c r="I5" s="30"/>
      <c r="J5" s="30"/>
      <c r="K5" s="30"/>
      <c r="L5" s="30"/>
      <c r="M5" s="30"/>
      <c r="N5" s="30"/>
      <c r="O5" s="30"/>
      <c r="P5" s="30"/>
      <c r="Q5" s="30"/>
    </row>
    <row r="6" spans="2:17">
      <c r="B6" s="108" t="s">
        <v>1242</v>
      </c>
      <c r="C6" s="28" t="s">
        <v>1784</v>
      </c>
      <c r="D6" s="44" t="s">
        <v>1799</v>
      </c>
      <c r="E6" s="44" t="s">
        <v>1798</v>
      </c>
      <c r="F6" s="44" t="s">
        <v>1797</v>
      </c>
      <c r="G6" s="44" t="s">
        <v>1800</v>
      </c>
      <c r="H6" s="44" t="s">
        <v>1801</v>
      </c>
      <c r="I6" s="44" t="s">
        <v>1802</v>
      </c>
    </row>
    <row r="7" spans="2:17">
      <c r="B7" s="28" t="s">
        <v>0</v>
      </c>
      <c r="C7" s="107" t="s">
        <v>1805</v>
      </c>
      <c r="D7" s="17">
        <f>SUM(COBIT5vsISO20000!G8:L8)</f>
        <v>25</v>
      </c>
      <c r="E7" s="17">
        <f>SUM(COBIT5vsISO20000!M8:Q8)</f>
        <v>15</v>
      </c>
      <c r="F7" s="17">
        <f>SUM(COBIT5vsISO20000!R8:X8)</f>
        <v>13</v>
      </c>
      <c r="G7" s="17">
        <f>SUM(COBIT5vsISO20000!Y8:AA8)</f>
        <v>2</v>
      </c>
      <c r="H7" s="17">
        <f>SUM(COBIT5vsISO20000!AB8:AD8)</f>
        <v>2</v>
      </c>
      <c r="I7" s="17">
        <f>SUM(COBIT5vsISO20000!AE8:AH8)</f>
        <v>3</v>
      </c>
    </row>
    <row r="8" spans="2:17">
      <c r="B8" s="72" t="s">
        <v>1248</v>
      </c>
      <c r="C8" s="17">
        <f>SUM(COBIT5vsISO20000!F10:F29)</f>
        <v>3</v>
      </c>
      <c r="D8" s="50">
        <f>SUM(COBIT5vsISO20000!G10:L29)</f>
        <v>2</v>
      </c>
      <c r="E8" s="51">
        <f>SUM(COBIT5vsISO20000!M10:Q29)</f>
        <v>1</v>
      </c>
      <c r="F8" s="51">
        <f>SUM(COBIT5vsISO20000!R10:X29)</f>
        <v>0</v>
      </c>
      <c r="G8" s="51">
        <f>SUM(COBIT5vsISO20000!Y10:AA29)</f>
        <v>0</v>
      </c>
      <c r="H8" s="51">
        <f>SUM(COBIT5vsISO20000!AB10:AD29)</f>
        <v>0</v>
      </c>
      <c r="I8" s="52">
        <f>SUM(COBIT5vsISO20000!AE10:AH25)</f>
        <v>0</v>
      </c>
    </row>
    <row r="9" spans="2:17">
      <c r="B9" s="72" t="s">
        <v>1249</v>
      </c>
      <c r="C9" s="17">
        <f>SUM(COBIT5vsISO20000!F30:F114)</f>
        <v>37</v>
      </c>
      <c r="D9" s="53">
        <f>SUM(COBIT5vsISO20000!G30:L114)</f>
        <v>15</v>
      </c>
      <c r="E9" s="54">
        <f>SUM(COBIT5vsISO20000!M30:Q114)</f>
        <v>10</v>
      </c>
      <c r="F9" s="54">
        <f>SUM(COBIT5vsISO20000!R30:X114)</f>
        <v>10</v>
      </c>
      <c r="G9" s="54">
        <f>SUM(COBIT5vsISO20000!Y30:AA114)</f>
        <v>2</v>
      </c>
      <c r="H9" s="54">
        <f>SUM(COBIT5vsISO20000!AB30:AD114)</f>
        <v>0</v>
      </c>
      <c r="I9" s="55">
        <f>SUM(COBIT5vsISO20000!AE30:AH114)</f>
        <v>0</v>
      </c>
    </row>
    <row r="10" spans="2:17">
      <c r="B10" s="72" t="s">
        <v>1250</v>
      </c>
      <c r="C10" s="17">
        <f>SUM(COBIT5vsISO20000!F115:F192)</f>
        <v>16</v>
      </c>
      <c r="D10" s="53">
        <f>SUM(COBIT5vsISO20000!G115:L192)</f>
        <v>7</v>
      </c>
      <c r="E10" s="54">
        <f>SUM(COBIT5vsISO20000!M115:Q192)</f>
        <v>4</v>
      </c>
      <c r="F10" s="54">
        <f>SUM(COBIT5vsISO20000!R115:X192)</f>
        <v>2</v>
      </c>
      <c r="G10" s="54">
        <f>SUM(COBIT5vsISO20000!Y115:AA192)</f>
        <v>0</v>
      </c>
      <c r="H10" s="54">
        <f>SUM(COBIT5vsISO20000!AB115:AD192)</f>
        <v>0</v>
      </c>
      <c r="I10" s="55">
        <f>SUM(COBIT5vsISO20000!AE115:AH192)</f>
        <v>3</v>
      </c>
    </row>
    <row r="11" spans="2:17">
      <c r="B11" s="72" t="s">
        <v>1251</v>
      </c>
      <c r="C11" s="17">
        <f>SUM(COBIT5vsISO20000!F193:F236)</f>
        <v>3</v>
      </c>
      <c r="D11" s="53">
        <f>SUM(COBIT5vsISO20000!G193:L236)</f>
        <v>0</v>
      </c>
      <c r="E11" s="54">
        <f>SUM(COBIT5vsISO20000!M193:Q236)</f>
        <v>0</v>
      </c>
      <c r="F11" s="54">
        <f>SUM(COBIT5vsISO20000!R193:X236)</f>
        <v>1</v>
      </c>
      <c r="G11" s="54">
        <f>SUM(COBIT5vsISO20000!Y193:AA236)</f>
        <v>0</v>
      </c>
      <c r="H11" s="54">
        <f>SUM(COBIT5vsISO20000!AB193:AD236)</f>
        <v>2</v>
      </c>
      <c r="I11" s="55">
        <f>SUM(COBIT5vsISO20000!AE193:AH236)</f>
        <v>0</v>
      </c>
    </row>
    <row r="12" spans="2:17">
      <c r="B12" s="72" t="s">
        <v>1252</v>
      </c>
      <c r="C12" s="17">
        <f>SUM(COBIT5vsISO20000!F237:F256)</f>
        <v>1</v>
      </c>
      <c r="D12" s="56">
        <f>SUM(COBIT5vsISO20000!G237:L256)</f>
        <v>1</v>
      </c>
      <c r="E12" s="57">
        <f>SUM(COBIT5vsISO20000!M237:Q256)</f>
        <v>0</v>
      </c>
      <c r="F12" s="57">
        <f>SUM(COBIT5vsISO20000!R237:X256)</f>
        <v>0</v>
      </c>
      <c r="G12" s="57">
        <f>SUM(COBIT5vsISO20000!Y237:AA256)</f>
        <v>0</v>
      </c>
      <c r="H12" s="57">
        <f>SUM(COBIT5vsISO20000!AB237:AD256)</f>
        <v>0</v>
      </c>
      <c r="I12" s="58">
        <f>SUM(COBIT5vsISO20000!AE237:AH256)</f>
        <v>0</v>
      </c>
    </row>
    <row r="23" spans="2:17">
      <c r="B23" s="30" t="s">
        <v>1747</v>
      </c>
      <c r="C23" s="30"/>
      <c r="D23" s="30"/>
      <c r="E23" s="30"/>
      <c r="F23" s="30"/>
      <c r="G23" s="30"/>
      <c r="H23" s="30"/>
      <c r="I23" s="30"/>
      <c r="J23" s="30"/>
      <c r="K23" s="30"/>
      <c r="L23" s="30"/>
      <c r="M23" s="30"/>
      <c r="N23" s="30"/>
      <c r="O23" s="30"/>
      <c r="P23" s="30"/>
      <c r="Q23" s="30"/>
    </row>
    <row r="24" spans="2:17">
      <c r="B24" s="50" t="s">
        <v>0</v>
      </c>
      <c r="C24" s="73" t="s">
        <v>1232</v>
      </c>
      <c r="D24" s="73" t="s">
        <v>1233</v>
      </c>
      <c r="E24" s="73" t="s">
        <v>1234</v>
      </c>
      <c r="F24" s="74" t="s">
        <v>1231</v>
      </c>
    </row>
    <row r="25" spans="2:17">
      <c r="B25" s="75" t="s">
        <v>1248</v>
      </c>
      <c r="C25" s="54">
        <f>COUNTIF(COBIT5vsISO20000!$E$10:$E$29,C24)</f>
        <v>0</v>
      </c>
      <c r="D25" s="54">
        <f>COUNTIF(COBIT5vsISO20000!$E$10:$E$29,D24)</f>
        <v>0</v>
      </c>
      <c r="E25" s="54">
        <f>COUNTIF(COBIT5vsISO20000!$E$10:$E$29,E24)</f>
        <v>2</v>
      </c>
      <c r="F25" s="55">
        <f>COUNTIF(COBIT5vsISO20000!$E$10:$E$29,F24)</f>
        <v>12</v>
      </c>
    </row>
    <row r="26" spans="2:17">
      <c r="B26" s="82" t="s">
        <v>1249</v>
      </c>
      <c r="C26" s="111">
        <f>COUNTIF(COBIT5vsISO20000!$E$30:$E$114,C24)</f>
        <v>0</v>
      </c>
      <c r="D26" s="111">
        <f>COUNTIF(COBIT5vsISO20000!$E$30:$E$114,D24)</f>
        <v>7</v>
      </c>
      <c r="E26" s="111">
        <f>COUNTIF(COBIT5vsISO20000!$E$30:$E$114,E24)</f>
        <v>18</v>
      </c>
      <c r="F26" s="112">
        <f>COUNTIF(COBIT5vsISO20000!$E$30:$E$114,F24)</f>
        <v>28</v>
      </c>
    </row>
    <row r="27" spans="2:17">
      <c r="B27" s="75" t="s">
        <v>1250</v>
      </c>
      <c r="C27" s="54">
        <f>COUNTIF(COBIT5vsISO20000!$E$115:$E$192,C24)</f>
        <v>0</v>
      </c>
      <c r="D27" s="54">
        <f>COUNTIF(COBIT5vsISO20000!$E$115:$E$192,D24)</f>
        <v>8</v>
      </c>
      <c r="E27" s="54">
        <f>COUNTIF(COBIT5vsISO20000!$E$115:$E$192,E24)</f>
        <v>5</v>
      </c>
      <c r="F27" s="55">
        <f>COUNTIF(COBIT5vsISO20000!$E$115:$E$192,F24)</f>
        <v>43</v>
      </c>
    </row>
    <row r="28" spans="2:17">
      <c r="B28" s="82" t="s">
        <v>1251</v>
      </c>
      <c r="C28" s="111">
        <f>COUNTIF(COBIT5vsISO20000!$E$193:$E$236,C24)</f>
        <v>0</v>
      </c>
      <c r="D28" s="111">
        <f>COUNTIF(COBIT5vsISO20000!$E$193:$E$236,D24)</f>
        <v>0</v>
      </c>
      <c r="E28" s="111">
        <f>COUNTIF(COBIT5vsISO20000!$E$193:$E$236,E24)</f>
        <v>3</v>
      </c>
      <c r="F28" s="112">
        <f>COUNTIF(COBIT5vsISO20000!$E$193:$E$236,F24)</f>
        <v>21</v>
      </c>
    </row>
    <row r="29" spans="2:17">
      <c r="B29" s="79" t="s">
        <v>1252</v>
      </c>
      <c r="C29" s="57">
        <f>COUNTIF(COBIT5vsISO20000!$E$237:$E$256,C24)</f>
        <v>0</v>
      </c>
      <c r="D29" s="57">
        <f>COUNTIF(COBIT5vsISO20000!$E$237:$E$256,D24)</f>
        <v>0</v>
      </c>
      <c r="E29" s="57">
        <f>COUNTIF(COBIT5vsISO20000!$E$237:$E$256,E24)</f>
        <v>1</v>
      </c>
      <c r="F29" s="58">
        <f>COUNTIF(COBIT5vsISO20000!$E$237:$E$256,F24)</f>
        <v>14</v>
      </c>
    </row>
    <row r="41" spans="2:6">
      <c r="B41" t="s">
        <v>1747</v>
      </c>
    </row>
    <row r="42" spans="2:6">
      <c r="B42" s="50" t="s">
        <v>1784</v>
      </c>
      <c r="C42" s="73" t="s">
        <v>1232</v>
      </c>
      <c r="D42" s="73" t="s">
        <v>1233</v>
      </c>
      <c r="E42" s="73" t="s">
        <v>1234</v>
      </c>
      <c r="F42" s="74" t="s">
        <v>1231</v>
      </c>
    </row>
    <row r="43" spans="2:6">
      <c r="B43" s="75" t="s">
        <v>1799</v>
      </c>
      <c r="C43" s="54">
        <f>COUNTIF(COBIT5vsISO20000!$G$7:$L$7,C42)</f>
        <v>2</v>
      </c>
      <c r="D43" s="54">
        <f>COUNTIF(COBIT5vsISO20000!$G$7:$L$7,D42)</f>
        <v>4</v>
      </c>
      <c r="E43" s="54">
        <f>COUNTIF(COBIT5vsISO20000!$G$7:$L$7,E42)</f>
        <v>0</v>
      </c>
      <c r="F43" s="55">
        <f>COUNTIF(COBIT5vsISO20000!$G$7:$L$7,F42)</f>
        <v>0</v>
      </c>
    </row>
    <row r="44" spans="2:6">
      <c r="B44" s="82" t="s">
        <v>1803</v>
      </c>
      <c r="C44" s="111">
        <f>COUNTIF(COBIT5vsISO20000!$M$7:$Q$7,C42)</f>
        <v>1</v>
      </c>
      <c r="D44" s="111">
        <f>COUNTIF(COBIT5vsISO20000!$M$7:$Q$7,D42)</f>
        <v>3</v>
      </c>
      <c r="E44" s="111">
        <f>COUNTIF(COBIT5vsISO20000!$M$7:$Q$7,E42)</f>
        <v>0</v>
      </c>
      <c r="F44" s="112">
        <f>COUNTIF(COBIT5vsISO20000!$M$7:$Q$7,F42)</f>
        <v>1</v>
      </c>
    </row>
    <row r="45" spans="2:6">
      <c r="B45" s="75" t="s">
        <v>1797</v>
      </c>
      <c r="C45" s="54">
        <f>COUNTIF(COBIT5vsISO20000!$R$7:$X$7,C42)</f>
        <v>4</v>
      </c>
      <c r="D45" s="54">
        <f>COUNTIF(COBIT5vsISO20000!$R$7:$X$7,D42)</f>
        <v>2</v>
      </c>
      <c r="E45" s="54">
        <f>COUNTIF(COBIT5vsISO20000!$R$7:$X$7,E42)</f>
        <v>0</v>
      </c>
      <c r="F45" s="55">
        <f>COUNTIF(COBIT5vsISO20000!$R$7:$X$7,F42)</f>
        <v>0</v>
      </c>
    </row>
    <row r="46" spans="2:6">
      <c r="B46" s="82" t="s">
        <v>1804</v>
      </c>
      <c r="C46" s="111">
        <f>COUNTIF(COBIT5vsISO20000!$Y$7:$AA$7,C42)</f>
        <v>1</v>
      </c>
      <c r="D46" s="111">
        <f>COUNTIF(COBIT5vsISO20000!$Y$7:$AA$7,D42)</f>
        <v>1</v>
      </c>
      <c r="E46" s="111">
        <f>COUNTIF(COBIT5vsISO20000!$Y$7:$AA$7,E42)</f>
        <v>0</v>
      </c>
      <c r="F46" s="112">
        <f>COUNTIF(COBIT5vsISO20000!$Y$7:$AA$7,F42)</f>
        <v>0</v>
      </c>
    </row>
    <row r="47" spans="2:6">
      <c r="B47" s="75" t="s">
        <v>1801</v>
      </c>
      <c r="C47" s="54">
        <f>COUNTIF(COBIT5vsISO20000!$AB$7:$AD$7,C42)</f>
        <v>1</v>
      </c>
      <c r="D47" s="54">
        <f>COUNTIF(COBIT5vsISO20000!$AB$7:$AD$7,D42)</f>
        <v>1</v>
      </c>
      <c r="E47" s="54">
        <f>COUNTIF(COBIT5vsISO20000!$AB$7:$AD$7,E42)</f>
        <v>0</v>
      </c>
      <c r="F47" s="55">
        <f>COUNTIF(COBIT5vsISO20000!$AB$7:$AD$7,F42)</f>
        <v>0</v>
      </c>
    </row>
    <row r="48" spans="2:6">
      <c r="B48" s="82" t="s">
        <v>1802</v>
      </c>
      <c r="C48" s="111">
        <f>COUNTIF(COBIT5vsISO20000!$AE$7:$AH$7,C42)</f>
        <v>1</v>
      </c>
      <c r="D48" s="111">
        <f>COUNTIF(COBIT5vsISO20000!$AE$7:$AH$7,D42)</f>
        <v>2</v>
      </c>
      <c r="E48" s="111">
        <f>COUNTIF(COBIT5vsISO20000!$AE$7:$AH$7,E42)</f>
        <v>0</v>
      </c>
      <c r="F48" s="112">
        <f>COUNTIF(COBIT5vsISO20000!$AE$7:$AH$7,F42)</f>
        <v>0</v>
      </c>
    </row>
    <row r="57" spans="2:17">
      <c r="B57" s="30" t="s">
        <v>1748</v>
      </c>
      <c r="C57" s="30"/>
      <c r="D57" s="30"/>
      <c r="E57" s="30"/>
      <c r="F57" s="30"/>
      <c r="G57" s="30"/>
      <c r="H57" s="30"/>
      <c r="I57" s="30"/>
      <c r="J57" s="30"/>
      <c r="K57" s="30"/>
      <c r="L57" s="30"/>
      <c r="M57" s="30"/>
      <c r="N57" s="30"/>
      <c r="O57" s="30"/>
      <c r="P57" s="30"/>
      <c r="Q57" s="30"/>
    </row>
    <row r="58" spans="2:17">
      <c r="B58" s="50" t="s">
        <v>0</v>
      </c>
      <c r="C58" s="113">
        <v>1</v>
      </c>
      <c r="D58" s="113">
        <v>2</v>
      </c>
      <c r="E58" s="113">
        <v>3</v>
      </c>
      <c r="F58" s="113">
        <v>4</v>
      </c>
      <c r="G58" s="113">
        <v>5</v>
      </c>
      <c r="H58" s="114">
        <v>6</v>
      </c>
    </row>
    <row r="59" spans="2:17">
      <c r="B59" s="75" t="s">
        <v>1248</v>
      </c>
      <c r="C59" s="54">
        <f>COUNTIF(COBIT5vsISO20000!$F$10:$F$29,C58)</f>
        <v>1</v>
      </c>
      <c r="D59" s="54">
        <f>COUNTIF(COBIT5vsISO20000!$F$10:$F$29,D58)</f>
        <v>1</v>
      </c>
      <c r="E59" s="54">
        <f>COUNTIF(COBIT5vsISO20000!$F$10:$F$29,E58)</f>
        <v>0</v>
      </c>
      <c r="F59" s="54">
        <f>COUNTIF(COBIT5vsISO20000!$F$10:$F$29,F58)</f>
        <v>0</v>
      </c>
      <c r="G59" s="54">
        <f>COUNTIF(COBIT5vsISO20000!$F$10:$F$29,G58)</f>
        <v>0</v>
      </c>
      <c r="H59" s="55">
        <f>COUNTIF(COBIT5vsISO20000!$F$10:$F$29,H58)</f>
        <v>0</v>
      </c>
    </row>
    <row r="60" spans="2:17">
      <c r="B60" s="82" t="s">
        <v>1249</v>
      </c>
      <c r="C60" s="111">
        <f>COUNTIF(COBIT5vsISO20000!$F$30:$F$114,C58)</f>
        <v>9</v>
      </c>
      <c r="D60" s="111">
        <f>COUNTIF(COBIT5vsISO20000!$F$30:$F$114,D58)</f>
        <v>11</v>
      </c>
      <c r="E60" s="111">
        <f>COUNTIF(COBIT5vsISO20000!$F$30:$F$114,E58)</f>
        <v>0</v>
      </c>
      <c r="F60" s="111">
        <f>COUNTIF(COBIT5vsISO20000!$F$30:$F$114,F58)</f>
        <v>0</v>
      </c>
      <c r="G60" s="111">
        <f>COUNTIF(COBIT5vsISO20000!$F$30:$F$114,G58)</f>
        <v>0</v>
      </c>
      <c r="H60" s="112">
        <f>COUNTIF(COBIT5vsISO20000!$F$30:$F$114,H58)</f>
        <v>1</v>
      </c>
    </row>
    <row r="61" spans="2:17">
      <c r="B61" s="75" t="s">
        <v>1250</v>
      </c>
      <c r="C61" s="54">
        <f>COUNTIF(COBIT5vsISO20000!$F$115:$F$192,C58)</f>
        <v>8</v>
      </c>
      <c r="D61" s="54">
        <f>COUNTIF(COBIT5vsISO20000!$F$115:$F$192,D58)</f>
        <v>1</v>
      </c>
      <c r="E61" s="54">
        <f>COUNTIF(COBIT5vsISO20000!$F$115:$F$192,E58)</f>
        <v>2</v>
      </c>
      <c r="F61" s="54">
        <f>COUNTIF(COBIT5vsISO20000!$F$115:$F$192,F58)</f>
        <v>0</v>
      </c>
      <c r="G61" s="54">
        <f>COUNTIF(COBIT5vsISO20000!$F$115:$F$192,G58)</f>
        <v>0</v>
      </c>
      <c r="H61" s="55">
        <f>COUNTIF(COBIT5vsISO20000!$F$115:$F$192,H58)</f>
        <v>0</v>
      </c>
    </row>
    <row r="62" spans="2:17">
      <c r="B62" s="82" t="s">
        <v>1251</v>
      </c>
      <c r="C62" s="111">
        <f>COUNTIF(COBIT5vsISO20000!$F$193:$F$236,C58)</f>
        <v>3</v>
      </c>
      <c r="D62" s="111">
        <f>COUNTIF(COBIT5vsISO20000!$F$193:$F$236,D58)</f>
        <v>0</v>
      </c>
      <c r="E62" s="111">
        <f>COUNTIF(COBIT5vsISO20000!$F$193:$F$236,E58)</f>
        <v>0</v>
      </c>
      <c r="F62" s="111">
        <f>COUNTIF(COBIT5vsISO20000!$F$193:$F$236,F58)</f>
        <v>0</v>
      </c>
      <c r="G62" s="111">
        <f>COUNTIF(COBIT5vsISO20000!$F$193:$F$236,G58)</f>
        <v>0</v>
      </c>
      <c r="H62" s="112">
        <f>COUNTIF(COBIT5vsISO20000!$F$193:$F$236,H58)</f>
        <v>0</v>
      </c>
    </row>
    <row r="63" spans="2:17">
      <c r="B63" s="79" t="s">
        <v>1252</v>
      </c>
      <c r="C63" s="57">
        <f>COUNTIF(COBIT5vsISO20000!$F$237:$F$256,C58)</f>
        <v>1</v>
      </c>
      <c r="D63" s="57">
        <f>COUNTIF(COBIT5vsISO20000!$F$237:$F$256,D58)</f>
        <v>0</v>
      </c>
      <c r="E63" s="57">
        <f>COUNTIF(COBIT5vsISO20000!$F$237:$F$256,E58)</f>
        <v>0</v>
      </c>
      <c r="F63" s="57">
        <f>COUNTIF(COBIT5vsISO20000!$F$237:$F$256,F58)</f>
        <v>0</v>
      </c>
      <c r="G63" s="57">
        <f>COUNTIF(COBIT5vsISO20000!$F$237:$F$256,G58)</f>
        <v>0</v>
      </c>
      <c r="H63" s="58">
        <f>COUNTIF(COBIT5vsISO20000!$F$237:$F$256,H58)</f>
        <v>0</v>
      </c>
    </row>
    <row r="71" spans="2:6">
      <c r="F71" s="4"/>
    </row>
    <row r="80" spans="2:6">
      <c r="B80" t="s">
        <v>1748</v>
      </c>
    </row>
    <row r="81" spans="2:9">
      <c r="B81" s="50" t="s">
        <v>1784</v>
      </c>
      <c r="C81" s="113">
        <v>1</v>
      </c>
      <c r="D81" s="113">
        <v>2</v>
      </c>
      <c r="E81" s="113">
        <v>3</v>
      </c>
      <c r="F81" s="113">
        <v>4</v>
      </c>
      <c r="G81" s="113">
        <v>5</v>
      </c>
      <c r="H81" s="113">
        <v>6</v>
      </c>
      <c r="I81" s="114">
        <v>7</v>
      </c>
    </row>
    <row r="82" spans="2:9">
      <c r="B82" s="75" t="s">
        <v>1799</v>
      </c>
      <c r="C82" s="54">
        <f>COUNTIF(COBIT5vsISO20000!$G$8:$L$8,C81)</f>
        <v>0</v>
      </c>
      <c r="D82" s="54">
        <f>COUNTIF(COBIT5vsISO20000!$G$8:$L$8,D81)</f>
        <v>2</v>
      </c>
      <c r="E82" s="54">
        <f>COUNTIF(COBIT5vsISO20000!$G$8:$L$8,E81)</f>
        <v>0</v>
      </c>
      <c r="F82" s="54">
        <f>COUNTIF(COBIT5vsISO20000!$G$8:$L$8,F81)</f>
        <v>2</v>
      </c>
      <c r="G82" s="54">
        <f>COUNTIF(COBIT5vsISO20000!$G$8:$L$8,G81)</f>
        <v>0</v>
      </c>
      <c r="H82" s="54">
        <f>COUNTIF(COBIT5vsISO20000!$G$8:$L$8,H81)</f>
        <v>1</v>
      </c>
      <c r="I82" s="55">
        <f>COUNTIF(COBIT5vsISO20000!$G$8:$L$8,I81)</f>
        <v>1</v>
      </c>
    </row>
    <row r="83" spans="2:9">
      <c r="B83" s="82" t="s">
        <v>1803</v>
      </c>
      <c r="C83" s="111">
        <f>COUNTIF(COBIT5vsISO20000!$M$8:$Q$8,C81)</f>
        <v>0</v>
      </c>
      <c r="D83" s="111">
        <f>COUNTIF(COBIT5vsISO20000!$M$8:$Q$8,D81)</f>
        <v>1</v>
      </c>
      <c r="E83" s="111">
        <f>COUNTIF(COBIT5vsISO20000!$M$8:$Q$8,E81)</f>
        <v>1</v>
      </c>
      <c r="F83" s="111">
        <f>COUNTIF(COBIT5vsISO20000!$M$8:$Q$8,F81)</f>
        <v>1</v>
      </c>
      <c r="G83" s="111">
        <f>COUNTIF(COBIT5vsISO20000!$M$8:$Q$8,G81)</f>
        <v>0</v>
      </c>
      <c r="H83" s="111">
        <f>COUNTIF(COBIT5vsISO20000!$M$8:$Q$8,H81)</f>
        <v>1</v>
      </c>
      <c r="I83" s="112">
        <f>COUNTIF(COBIT5vsISO20000!$M$8:$Q$8,I81)</f>
        <v>0</v>
      </c>
    </row>
    <row r="84" spans="2:9">
      <c r="B84" s="75" t="s">
        <v>1797</v>
      </c>
      <c r="C84" s="54">
        <f>COUNTIF(COBIT5vsISO20000!$R$8:$X$8,C81)</f>
        <v>4</v>
      </c>
      <c r="D84" s="54">
        <f>COUNTIF(COBIT5vsISO20000!$R$8:$X$8,D81)</f>
        <v>1</v>
      </c>
      <c r="E84" s="54">
        <f>COUNTIF(COBIT5vsISO20000!$R$8:$X$8,E81)</f>
        <v>0</v>
      </c>
      <c r="F84" s="54">
        <f>COUNTIF(COBIT5vsISO20000!$R$8:$X$8,F81)</f>
        <v>0</v>
      </c>
      <c r="G84" s="54">
        <f>COUNTIF(COBIT5vsISO20000!$R$8:$X$8,G81)</f>
        <v>0</v>
      </c>
      <c r="H84" s="54">
        <f>COUNTIF(COBIT5vsISO20000!$R$8:$X$8,H81)</f>
        <v>0</v>
      </c>
      <c r="I84" s="55">
        <f>COUNTIF(COBIT5vsISO20000!$R$8:$X$8,I81)</f>
        <v>1</v>
      </c>
    </row>
    <row r="85" spans="2:9">
      <c r="B85" s="82" t="s">
        <v>1804</v>
      </c>
      <c r="C85" s="111">
        <f>COUNTIF(COBIT5vsISO20000!$Y$8:$AA$8,C81)</f>
        <v>2</v>
      </c>
      <c r="D85" s="111">
        <f>COUNTIF(COBIT5vsISO20000!$Y$8:$AA$8,D81)</f>
        <v>0</v>
      </c>
      <c r="E85" s="111">
        <f>COUNTIF(COBIT5vsISO20000!$Y$8:$AA$8,E81)</f>
        <v>0</v>
      </c>
      <c r="F85" s="111">
        <f>COUNTIF(COBIT5vsISO20000!$Y$8:$AA$8,F81)</f>
        <v>0</v>
      </c>
      <c r="G85" s="111">
        <f>COUNTIF(COBIT5vsISO20000!$Y$8:$AA$8,G81)</f>
        <v>0</v>
      </c>
      <c r="H85" s="111">
        <f>COUNTIF(COBIT5vsISO20000!$Y$8:$AA$8,H81)</f>
        <v>0</v>
      </c>
      <c r="I85" s="112">
        <f>COUNTIF(COBIT5vsISO20000!$Y$8:$AA$8,I81)</f>
        <v>0</v>
      </c>
    </row>
    <row r="86" spans="2:9">
      <c r="B86" s="75" t="s">
        <v>1801</v>
      </c>
      <c r="C86" s="54">
        <f>COUNTIF(COBIT5vsISO20000!$AB$8:$AD$8,C81)</f>
        <v>2</v>
      </c>
      <c r="D86" s="54">
        <f>COUNTIF(COBIT5vsISO20000!$AB$8:$AD$8,D81)</f>
        <v>0</v>
      </c>
      <c r="E86" s="54">
        <f>COUNTIF(COBIT5vsISO20000!$AB$8:$AD$8,E81)</f>
        <v>0</v>
      </c>
      <c r="F86" s="54">
        <f>COUNTIF(COBIT5vsISO20000!$AB$8:$AD$8,F81)</f>
        <v>0</v>
      </c>
      <c r="G86" s="54">
        <f>COUNTIF(COBIT5vsISO20000!$AB$8:$AD$8,G81)</f>
        <v>0</v>
      </c>
      <c r="H86" s="54">
        <f>COUNTIF(COBIT5vsISO20000!$AB$8:$AD$8,H81)</f>
        <v>0</v>
      </c>
      <c r="I86" s="55">
        <f>COUNTIF(COBIT5vsISO20000!$AB$8:$AD$8,I81)</f>
        <v>0</v>
      </c>
    </row>
    <row r="87" spans="2:9">
      <c r="B87" s="82" t="s">
        <v>1802</v>
      </c>
      <c r="C87" s="111">
        <f>COUNTIF(COBIT5vsISO20000!$AE$8:$AH$8,C81)</f>
        <v>3</v>
      </c>
      <c r="D87" s="111">
        <f>COUNTIF(COBIT5vsISO20000!$AE$8:$AH$8,D81)</f>
        <v>0</v>
      </c>
      <c r="E87" s="111">
        <f>COUNTIF(COBIT5vsISO20000!$AE$8:$AH$8,E81)</f>
        <v>0</v>
      </c>
      <c r="F87" s="111">
        <f>COUNTIF(COBIT5vsISO20000!$AE$8:$AH$8,F81)</f>
        <v>0</v>
      </c>
      <c r="G87" s="111">
        <f>COUNTIF(COBIT5vsISO20000!$AE$8:$AH$8,G81)</f>
        <v>0</v>
      </c>
      <c r="H87" s="111">
        <f>COUNTIF(COBIT5vsISO20000!$AE$8:$AH$8,H81)</f>
        <v>0</v>
      </c>
      <c r="I87" s="112">
        <f>COUNTIF(COBIT5vsISO20000!$AE$8:$AH$8,I81)</f>
        <v>0</v>
      </c>
    </row>
  </sheetData>
  <pageMargins left="0.7" right="0.7" top="0.78740157499999996" bottom="0.78740157499999996" header="0.3" footer="0.3"/>
  <pageSetup paperSize="9" orientation="portrait" horizontalDpi="1200" verticalDpi="1200" r:id="rId1"/>
  <drawing r:id="rId2"/>
</worksheet>
</file>

<file path=xl/worksheets/sheet13.xml><?xml version="1.0" encoding="utf-8"?>
<worksheet xmlns="http://schemas.openxmlformats.org/spreadsheetml/2006/main" xmlns:r="http://schemas.openxmlformats.org/officeDocument/2006/relationships">
  <sheetPr>
    <tabColor rgb="FF9A0000"/>
  </sheetPr>
  <dimension ref="A4:I256"/>
  <sheetViews>
    <sheetView workbookViewId="0">
      <selection activeCell="C5" sqref="C5"/>
    </sheetView>
  </sheetViews>
  <sheetFormatPr defaultRowHeight="15"/>
  <cols>
    <col min="1" max="1" width="37.5703125" bestFit="1" customWidth="1"/>
    <col min="2" max="2" width="15.85546875" customWidth="1"/>
    <col min="3" max="3" width="25.140625" customWidth="1"/>
    <col min="4" max="4" width="42.7109375" customWidth="1"/>
    <col min="5" max="5" width="16.140625" customWidth="1"/>
    <col min="6" max="7" width="16.140625" bestFit="1" customWidth="1"/>
    <col min="8" max="8" width="17.140625" bestFit="1" customWidth="1"/>
    <col min="9" max="9" width="18.28515625" bestFit="1" customWidth="1"/>
  </cols>
  <sheetData>
    <row r="4" spans="1:9">
      <c r="A4" s="119" t="s">
        <v>1820</v>
      </c>
      <c r="B4" s="130" t="s">
        <v>1821</v>
      </c>
      <c r="C4" s="130"/>
      <c r="D4" s="130"/>
      <c r="E4" s="130"/>
      <c r="F4" s="130"/>
    </row>
    <row r="7" spans="1:9">
      <c r="E7" s="104" t="s">
        <v>1</v>
      </c>
      <c r="F7" s="98" t="s">
        <v>1750</v>
      </c>
      <c r="G7" s="102" t="s">
        <v>1753</v>
      </c>
      <c r="H7" s="100" t="s">
        <v>1755</v>
      </c>
      <c r="I7" s="94" t="s">
        <v>1784</v>
      </c>
    </row>
    <row r="8" spans="1:9" ht="26.25">
      <c r="A8" s="19" t="s">
        <v>0</v>
      </c>
      <c r="E8" s="104"/>
      <c r="F8" s="98"/>
      <c r="G8" s="102"/>
      <c r="H8" s="100"/>
      <c r="I8" s="94"/>
    </row>
    <row r="9" spans="1:9">
      <c r="A9" t="s">
        <v>1224</v>
      </c>
      <c r="B9" t="s">
        <v>1225</v>
      </c>
      <c r="C9" t="s">
        <v>1227</v>
      </c>
      <c r="D9" s="2" t="s">
        <v>1226</v>
      </c>
      <c r="E9" s="104" t="s">
        <v>1239</v>
      </c>
      <c r="F9" s="98" t="s">
        <v>1752</v>
      </c>
      <c r="G9" s="102" t="s">
        <v>1754</v>
      </c>
      <c r="H9" s="100" t="s">
        <v>1785</v>
      </c>
      <c r="I9" s="94" t="s">
        <v>1786</v>
      </c>
    </row>
    <row r="10" spans="1:9" ht="30">
      <c r="A10" s="8" t="s">
        <v>803</v>
      </c>
      <c r="B10" s="1" t="s">
        <v>978</v>
      </c>
      <c r="C10" s="1"/>
      <c r="D10" s="7" t="s">
        <v>977</v>
      </c>
      <c r="E10" s="105" t="str">
        <f>Tabulka3[[#This Row],[Míra shody]]</f>
        <v>C</v>
      </c>
      <c r="F10" s="99" t="str">
        <f>COBIT5vsValIT!E10</f>
        <v>A</v>
      </c>
      <c r="G10" s="103" t="str">
        <f>COBIT5vsRiskIT!E10</f>
        <v>C</v>
      </c>
      <c r="H10" s="101" t="str">
        <f>Tabulka33[[#This Row],[Míra shody]]</f>
        <v>C</v>
      </c>
      <c r="I10" s="97" t="str">
        <f>COBIT5vsISO20000!E10</f>
        <v>N</v>
      </c>
    </row>
    <row r="11" spans="1:9">
      <c r="A11" s="5" t="s">
        <v>803</v>
      </c>
      <c r="B11" s="5" t="s">
        <v>978</v>
      </c>
      <c r="C11" t="s">
        <v>804</v>
      </c>
      <c r="D11" s="2" t="s">
        <v>556</v>
      </c>
      <c r="E11" s="105" t="str">
        <f>Tabulka3[[#This Row],[Míra shody]]</f>
        <v>C</v>
      </c>
      <c r="F11" s="99" t="str">
        <f>COBIT5vsValIT!E11</f>
        <v>B</v>
      </c>
      <c r="G11" s="103" t="str">
        <f>COBIT5vsRiskIT!E11</f>
        <v>C</v>
      </c>
      <c r="H11" s="101" t="str">
        <f>Tabulka33[[#This Row],[Míra shody]]</f>
        <v>C</v>
      </c>
      <c r="I11" s="97" t="str">
        <f>COBIT5vsISO20000!E11</f>
        <v>N</v>
      </c>
    </row>
    <row r="12" spans="1:9">
      <c r="A12" s="5" t="s">
        <v>803</v>
      </c>
      <c r="B12" s="5" t="s">
        <v>978</v>
      </c>
      <c r="C12" t="s">
        <v>805</v>
      </c>
      <c r="D12" s="2" t="s">
        <v>557</v>
      </c>
      <c r="E12" s="105" t="str">
        <f>Tabulka3[[#This Row],[Míra shody]]</f>
        <v>N</v>
      </c>
      <c r="F12" s="99" t="str">
        <f>COBIT5vsValIT!E12</f>
        <v>A</v>
      </c>
      <c r="G12" s="103" t="str">
        <f>COBIT5vsRiskIT!E12</f>
        <v>C</v>
      </c>
      <c r="H12" s="101" t="str">
        <f>Tabulka33[[#This Row],[Míra shody]]</f>
        <v>C</v>
      </c>
      <c r="I12" s="97" t="str">
        <f>COBIT5vsISO20000!E12</f>
        <v>N</v>
      </c>
    </row>
    <row r="13" spans="1:9">
      <c r="A13" s="5" t="s">
        <v>803</v>
      </c>
      <c r="B13" s="5" t="s">
        <v>978</v>
      </c>
      <c r="C13" t="s">
        <v>806</v>
      </c>
      <c r="D13" s="2" t="s">
        <v>558</v>
      </c>
      <c r="E13" s="105" t="str">
        <f>Tabulka3[[#This Row],[Míra shody]]</f>
        <v>C</v>
      </c>
      <c r="F13" s="99" t="str">
        <f>COBIT5vsValIT!E13</f>
        <v>N</v>
      </c>
      <c r="G13" s="103" t="str">
        <f>COBIT5vsRiskIT!E13</f>
        <v>N</v>
      </c>
      <c r="H13" s="101" t="str">
        <f>Tabulka33[[#This Row],[Míra shody]]</f>
        <v>C</v>
      </c>
      <c r="I13" s="97" t="str">
        <f>COBIT5vsISO20000!E13</f>
        <v>N</v>
      </c>
    </row>
    <row r="14" spans="1:9">
      <c r="A14" s="5" t="s">
        <v>803</v>
      </c>
      <c r="B14" s="1" t="s">
        <v>980</v>
      </c>
      <c r="C14" s="1"/>
      <c r="D14" s="7" t="s">
        <v>979</v>
      </c>
      <c r="E14" s="105" t="str">
        <f>Tabulka3[[#This Row],[Míra shody]]</f>
        <v>C</v>
      </c>
      <c r="F14" s="99" t="str">
        <f>COBIT5vsValIT!E14</f>
        <v>A</v>
      </c>
      <c r="G14" s="103" t="str">
        <f>COBIT5vsRiskIT!E14</f>
        <v>N</v>
      </c>
      <c r="H14" s="101" t="str">
        <f>Tabulka33[[#This Row],[Míra shody]]</f>
        <v>B</v>
      </c>
      <c r="I14" s="97" t="str">
        <f>COBIT5vsISO20000!E14</f>
        <v>C</v>
      </c>
    </row>
    <row r="15" spans="1:9">
      <c r="A15" s="5" t="s">
        <v>803</v>
      </c>
      <c r="B15" s="5" t="s">
        <v>980</v>
      </c>
      <c r="C15" t="s">
        <v>807</v>
      </c>
      <c r="D15" s="2" t="s">
        <v>559</v>
      </c>
      <c r="E15" s="105" t="str">
        <f>Tabulka3[[#This Row],[Míra shody]]</f>
        <v>N</v>
      </c>
      <c r="F15" s="99" t="str">
        <f>COBIT5vsValIT!E15</f>
        <v>N</v>
      </c>
      <c r="G15" s="103" t="str">
        <f>COBIT5vsRiskIT!E15</f>
        <v>N</v>
      </c>
      <c r="H15" s="101" t="str">
        <f>Tabulka33[[#This Row],[Míra shody]]</f>
        <v>B</v>
      </c>
      <c r="I15" s="97"/>
    </row>
    <row r="16" spans="1:9">
      <c r="A16" s="5" t="s">
        <v>803</v>
      </c>
      <c r="B16" s="5" t="s">
        <v>980</v>
      </c>
      <c r="C16" t="s">
        <v>808</v>
      </c>
      <c r="D16" s="2" t="s">
        <v>560</v>
      </c>
      <c r="E16" s="105" t="str">
        <f>Tabulka3[[#This Row],[Míra shody]]</f>
        <v>N</v>
      </c>
      <c r="F16" s="99" t="str">
        <f>COBIT5vsValIT!E16</f>
        <v>A</v>
      </c>
      <c r="G16" s="103" t="str">
        <f>COBIT5vsRiskIT!E16</f>
        <v>N</v>
      </c>
      <c r="H16" s="101" t="str">
        <f>Tabulka33[[#This Row],[Míra shody]]</f>
        <v>B</v>
      </c>
      <c r="I16" s="97"/>
    </row>
    <row r="17" spans="1:9">
      <c r="A17" s="5" t="s">
        <v>803</v>
      </c>
      <c r="B17" s="5" t="s">
        <v>980</v>
      </c>
      <c r="C17" t="s">
        <v>809</v>
      </c>
      <c r="D17" s="2" t="s">
        <v>561</v>
      </c>
      <c r="E17" s="105" t="str">
        <f>Tabulka3[[#This Row],[Míra shody]]</f>
        <v>C</v>
      </c>
      <c r="F17" s="99" t="str">
        <f>COBIT5vsValIT!E17</f>
        <v>A</v>
      </c>
      <c r="G17" s="103" t="str">
        <f>COBIT5vsRiskIT!E17</f>
        <v>N</v>
      </c>
      <c r="H17" s="101" t="str">
        <f>Tabulka33[[#This Row],[Míra shody]]</f>
        <v>C</v>
      </c>
      <c r="I17" s="97"/>
    </row>
    <row r="18" spans="1:9">
      <c r="A18" s="5" t="s">
        <v>803</v>
      </c>
      <c r="B18" s="1" t="s">
        <v>982</v>
      </c>
      <c r="C18" s="1"/>
      <c r="D18" s="7" t="s">
        <v>981</v>
      </c>
      <c r="E18" s="105" t="str">
        <f>Tabulka3[[#This Row],[Míra shody]]</f>
        <v>C</v>
      </c>
      <c r="F18" s="99" t="str">
        <f>COBIT5vsValIT!E18</f>
        <v>N</v>
      </c>
      <c r="G18" s="103" t="str">
        <f>COBIT5vsRiskIT!E18</f>
        <v>A</v>
      </c>
      <c r="H18" s="101" t="str">
        <f>Tabulka33[[#This Row],[Míra shody]]</f>
        <v>C</v>
      </c>
      <c r="I18" s="97" t="str">
        <f>COBIT5vsISO20000!E18</f>
        <v>N</v>
      </c>
    </row>
    <row r="19" spans="1:9">
      <c r="A19" s="5" t="s">
        <v>803</v>
      </c>
      <c r="B19" s="5" t="s">
        <v>982</v>
      </c>
      <c r="C19" t="s">
        <v>810</v>
      </c>
      <c r="D19" s="2" t="s">
        <v>562</v>
      </c>
      <c r="E19" s="105" t="str">
        <f>Tabulka3[[#This Row],[Míra shody]]</f>
        <v>N</v>
      </c>
      <c r="F19" s="99" t="str">
        <f>COBIT5vsValIT!E19</f>
        <v>N</v>
      </c>
      <c r="G19" s="103" t="str">
        <f>COBIT5vsRiskIT!E19</f>
        <v>A</v>
      </c>
      <c r="H19" s="101" t="str">
        <f>Tabulka33[[#This Row],[Míra shody]]</f>
        <v>C</v>
      </c>
      <c r="I19" s="97" t="str">
        <f>COBIT5vsISO20000!E19</f>
        <v>N</v>
      </c>
    </row>
    <row r="20" spans="1:9">
      <c r="A20" s="5" t="s">
        <v>803</v>
      </c>
      <c r="B20" s="5" t="s">
        <v>982</v>
      </c>
      <c r="C20" t="s">
        <v>811</v>
      </c>
      <c r="D20" s="2" t="s">
        <v>563</v>
      </c>
      <c r="E20" s="105" t="str">
        <f>Tabulka3[[#This Row],[Míra shody]]</f>
        <v>B</v>
      </c>
      <c r="F20" s="99" t="str">
        <f>COBIT5vsValIT!E20</f>
        <v>N</v>
      </c>
      <c r="G20" s="103" t="str">
        <f>COBIT5vsRiskIT!E20</f>
        <v>A</v>
      </c>
      <c r="H20" s="101" t="str">
        <f>Tabulka33[[#This Row],[Míra shody]]</f>
        <v>C</v>
      </c>
      <c r="I20" s="97" t="str">
        <f>COBIT5vsISO20000!E20</f>
        <v>N</v>
      </c>
    </row>
    <row r="21" spans="1:9">
      <c r="A21" s="5" t="s">
        <v>803</v>
      </c>
      <c r="B21" s="5" t="s">
        <v>982</v>
      </c>
      <c r="C21" t="s">
        <v>812</v>
      </c>
      <c r="D21" s="2" t="s">
        <v>564</v>
      </c>
      <c r="E21" s="105" t="str">
        <f>Tabulka3[[#This Row],[Míra shody]]</f>
        <v>C</v>
      </c>
      <c r="F21" s="99" t="str">
        <f>COBIT5vsValIT!E21</f>
        <v>N</v>
      </c>
      <c r="G21" s="103" t="str">
        <f>COBIT5vsRiskIT!E21</f>
        <v>A</v>
      </c>
      <c r="H21" s="101" t="str">
        <f>Tabulka33[[#This Row],[Míra shody]]</f>
        <v>C</v>
      </c>
      <c r="I21" s="97" t="str">
        <f>COBIT5vsISO20000!E21</f>
        <v>N</v>
      </c>
    </row>
    <row r="22" spans="1:9">
      <c r="A22" s="5" t="s">
        <v>803</v>
      </c>
      <c r="B22" s="1" t="s">
        <v>984</v>
      </c>
      <c r="C22" s="1"/>
      <c r="D22" s="7" t="s">
        <v>983</v>
      </c>
      <c r="E22" s="105" t="str">
        <f>Tabulka3[[#This Row],[Míra shody]]</f>
        <v>C</v>
      </c>
      <c r="F22" s="99" t="str">
        <f>COBIT5vsValIT!E22</f>
        <v>N</v>
      </c>
      <c r="G22" s="103" t="str">
        <f>COBIT5vsRiskIT!E22</f>
        <v>C</v>
      </c>
      <c r="H22" s="101" t="str">
        <f>Tabulka33[[#This Row],[Míra shody]]</f>
        <v>C</v>
      </c>
      <c r="I22" s="97" t="str">
        <f>COBIT5vsISO20000!E22</f>
        <v>C</v>
      </c>
    </row>
    <row r="23" spans="1:9">
      <c r="A23" s="5" t="s">
        <v>803</v>
      </c>
      <c r="B23" s="5" t="s">
        <v>984</v>
      </c>
      <c r="C23" t="s">
        <v>566</v>
      </c>
      <c r="D23" s="2" t="s">
        <v>565</v>
      </c>
      <c r="E23" s="105" t="str">
        <f>Tabulka3[[#This Row],[Míra shody]]</f>
        <v>N</v>
      </c>
      <c r="F23" s="99" t="str">
        <f>COBIT5vsValIT!E23</f>
        <v>N</v>
      </c>
      <c r="G23" s="103" t="str">
        <f>COBIT5vsRiskIT!E23</f>
        <v>B</v>
      </c>
      <c r="H23" s="101" t="str">
        <f>Tabulka33[[#This Row],[Míra shody]]</f>
        <v>C</v>
      </c>
      <c r="I23" s="97"/>
    </row>
    <row r="24" spans="1:9">
      <c r="A24" s="5" t="s">
        <v>803</v>
      </c>
      <c r="B24" s="5" t="s">
        <v>984</v>
      </c>
      <c r="C24" t="s">
        <v>813</v>
      </c>
      <c r="D24" s="2" t="s">
        <v>567</v>
      </c>
      <c r="E24" s="105" t="str">
        <f>Tabulka3[[#This Row],[Míra shody]]</f>
        <v>N</v>
      </c>
      <c r="F24" s="99" t="str">
        <f>COBIT5vsValIT!E24</f>
        <v>N</v>
      </c>
      <c r="G24" s="103" t="str">
        <f>COBIT5vsRiskIT!E24</f>
        <v>N</v>
      </c>
      <c r="H24" s="101" t="str">
        <f>Tabulka33[[#This Row],[Míra shody]]</f>
        <v>C</v>
      </c>
      <c r="I24" s="97"/>
    </row>
    <row r="25" spans="1:9">
      <c r="A25" s="5" t="s">
        <v>803</v>
      </c>
      <c r="B25" s="5" t="s">
        <v>984</v>
      </c>
      <c r="C25" t="s">
        <v>814</v>
      </c>
      <c r="D25" s="2" t="s">
        <v>568</v>
      </c>
      <c r="E25" s="105" t="str">
        <f>Tabulka3[[#This Row],[Míra shody]]</f>
        <v>B</v>
      </c>
      <c r="F25" s="99" t="str">
        <f>COBIT5vsValIT!E25</f>
        <v>N</v>
      </c>
      <c r="G25" s="103" t="str">
        <f>COBIT5vsRiskIT!E25</f>
        <v>N</v>
      </c>
      <c r="H25" s="101" t="str">
        <f>Tabulka33[[#This Row],[Míra shody]]</f>
        <v>C</v>
      </c>
      <c r="I25" s="97"/>
    </row>
    <row r="26" spans="1:9">
      <c r="A26" s="5" t="s">
        <v>803</v>
      </c>
      <c r="B26" s="1" t="s">
        <v>986</v>
      </c>
      <c r="C26" s="1"/>
      <c r="D26" s="7" t="s">
        <v>985</v>
      </c>
      <c r="E26" s="105" t="str">
        <f>Tabulka3[[#This Row],[Míra shody]]</f>
        <v>N</v>
      </c>
      <c r="F26" s="99" t="str">
        <f>COBIT5vsValIT!E26</f>
        <v>N</v>
      </c>
      <c r="G26" s="103" t="str">
        <f>COBIT5vsRiskIT!E26</f>
        <v>N</v>
      </c>
      <c r="H26" s="101" t="str">
        <f>Tabulka33[[#This Row],[Míra shody]]</f>
        <v>N</v>
      </c>
      <c r="I26" s="97" t="str">
        <f>COBIT5vsISO20000!E26</f>
        <v>N</v>
      </c>
    </row>
    <row r="27" spans="1:9">
      <c r="A27" s="5" t="s">
        <v>803</v>
      </c>
      <c r="B27" s="5" t="s">
        <v>986</v>
      </c>
      <c r="C27" t="s">
        <v>815</v>
      </c>
      <c r="D27" s="2" t="s">
        <v>569</v>
      </c>
      <c r="E27" s="105" t="str">
        <f>Tabulka3[[#This Row],[Míra shody]]</f>
        <v>N</v>
      </c>
      <c r="F27" s="99" t="str">
        <f>COBIT5vsValIT!E27</f>
        <v>N</v>
      </c>
      <c r="G27" s="103" t="str">
        <f>COBIT5vsRiskIT!E27</f>
        <v>N</v>
      </c>
      <c r="H27" s="101" t="str">
        <f>Tabulka33[[#This Row],[Míra shody]]</f>
        <v>N</v>
      </c>
      <c r="I27" s="97" t="str">
        <f>COBIT5vsISO20000!E27</f>
        <v>N</v>
      </c>
    </row>
    <row r="28" spans="1:9" ht="30">
      <c r="A28" s="5" t="s">
        <v>803</v>
      </c>
      <c r="B28" s="5" t="s">
        <v>986</v>
      </c>
      <c r="C28" t="s">
        <v>816</v>
      </c>
      <c r="D28" s="2" t="s">
        <v>571</v>
      </c>
      <c r="E28" s="105" t="str">
        <f>Tabulka3[[#This Row],[Míra shody]]</f>
        <v>N</v>
      </c>
      <c r="F28" s="99" t="str">
        <f>COBIT5vsValIT!E28</f>
        <v>N</v>
      </c>
      <c r="G28" s="103" t="str">
        <f>COBIT5vsRiskIT!E28</f>
        <v>N</v>
      </c>
      <c r="H28" s="101" t="str">
        <f>Tabulka33[[#This Row],[Míra shody]]</f>
        <v>N</v>
      </c>
      <c r="I28" s="97" t="str">
        <f>COBIT5vsISO20000!E28</f>
        <v>N</v>
      </c>
    </row>
    <row r="29" spans="1:9">
      <c r="A29" s="5" t="s">
        <v>803</v>
      </c>
      <c r="B29" s="5" t="s">
        <v>986</v>
      </c>
      <c r="C29" t="s">
        <v>817</v>
      </c>
      <c r="D29" s="2" t="s">
        <v>570</v>
      </c>
      <c r="E29" s="105" t="str">
        <f>Tabulka3[[#This Row],[Míra shody]]</f>
        <v>N</v>
      </c>
      <c r="F29" s="99" t="str">
        <f>COBIT5vsValIT!E29</f>
        <v>N</v>
      </c>
      <c r="G29" s="103" t="str">
        <f>COBIT5vsRiskIT!E29</f>
        <v>N</v>
      </c>
      <c r="H29" s="101" t="str">
        <f>Tabulka33[[#This Row],[Míra shody]]</f>
        <v>N</v>
      </c>
      <c r="I29" s="97" t="str">
        <f>COBIT5vsISO20000!E29</f>
        <v>N</v>
      </c>
    </row>
    <row r="30" spans="1:9">
      <c r="A30" s="8" t="s">
        <v>1049</v>
      </c>
      <c r="B30" s="1" t="s">
        <v>988</v>
      </c>
      <c r="C30" s="1"/>
      <c r="D30" s="7" t="s">
        <v>987</v>
      </c>
      <c r="E30" s="105" t="str">
        <f>Tabulka3[[#This Row],[Míra shody]]</f>
        <v>C</v>
      </c>
      <c r="F30" s="99" t="str">
        <f>COBIT5vsValIT!E30</f>
        <v>C</v>
      </c>
      <c r="G30" s="103" t="str">
        <f>COBIT5vsRiskIT!E30</f>
        <v>N</v>
      </c>
      <c r="H30" s="101" t="str">
        <f>Tabulka33[[#This Row],[Míra shody]]</f>
        <v>B</v>
      </c>
      <c r="I30" s="97" t="str">
        <f>COBIT5vsISO20000!E30</f>
        <v>C</v>
      </c>
    </row>
    <row r="31" spans="1:9">
      <c r="A31" s="5" t="s">
        <v>1049</v>
      </c>
      <c r="B31" s="5" t="s">
        <v>988</v>
      </c>
      <c r="C31" t="s">
        <v>818</v>
      </c>
      <c r="D31" s="2" t="s">
        <v>574</v>
      </c>
      <c r="E31" s="105" t="str">
        <f>Tabulka3[[#This Row],[Míra shody]]</f>
        <v>B</v>
      </c>
      <c r="F31" s="99" t="str">
        <f>COBIT5vsValIT!E31</f>
        <v>C</v>
      </c>
      <c r="G31" s="103" t="str">
        <f>COBIT5vsRiskIT!E31</f>
        <v>N</v>
      </c>
      <c r="H31" s="101" t="str">
        <f>Tabulka33[[#This Row],[Míra shody]]</f>
        <v>B</v>
      </c>
      <c r="I31" s="97"/>
    </row>
    <row r="32" spans="1:9">
      <c r="A32" s="5" t="s">
        <v>1049</v>
      </c>
      <c r="B32" s="5" t="s">
        <v>988</v>
      </c>
      <c r="C32" t="s">
        <v>819</v>
      </c>
      <c r="D32" s="2" t="s">
        <v>573</v>
      </c>
      <c r="E32" s="105" t="str">
        <f>Tabulka3[[#This Row],[Míra shody]]</f>
        <v>B</v>
      </c>
      <c r="F32" s="99" t="str">
        <f>COBIT5vsValIT!E32</f>
        <v>A</v>
      </c>
      <c r="G32" s="103" t="str">
        <f>COBIT5vsRiskIT!E32</f>
        <v>N</v>
      </c>
      <c r="H32" s="101" t="str">
        <f>Tabulka33[[#This Row],[Míra shody]]</f>
        <v>B</v>
      </c>
      <c r="I32" s="97"/>
    </row>
    <row r="33" spans="1:9" ht="30">
      <c r="A33" s="5" t="s">
        <v>1049</v>
      </c>
      <c r="B33" s="5" t="s">
        <v>988</v>
      </c>
      <c r="C33" t="s">
        <v>575</v>
      </c>
      <c r="D33" s="2" t="s">
        <v>572</v>
      </c>
      <c r="E33" s="105" t="str">
        <f>Tabulka3[[#This Row],[Míra shody]]</f>
        <v>B</v>
      </c>
      <c r="F33" s="99" t="str">
        <f>COBIT5vsValIT!E33</f>
        <v>N</v>
      </c>
      <c r="G33" s="103" t="str">
        <f>COBIT5vsRiskIT!E33</f>
        <v>N</v>
      </c>
      <c r="H33" s="101" t="str">
        <f>Tabulka33[[#This Row],[Míra shody]]</f>
        <v>B</v>
      </c>
      <c r="I33" s="97" t="str">
        <f>COBIT5vsISO20000!E33</f>
        <v>B</v>
      </c>
    </row>
    <row r="34" spans="1:9" ht="30">
      <c r="A34" s="5" t="s">
        <v>1049</v>
      </c>
      <c r="B34" s="5" t="s">
        <v>988</v>
      </c>
      <c r="C34" t="s">
        <v>820</v>
      </c>
      <c r="D34" s="2" t="s">
        <v>576</v>
      </c>
      <c r="E34" s="105" t="str">
        <f>Tabulka3[[#This Row],[Míra shody]]</f>
        <v>C</v>
      </c>
      <c r="F34" s="99" t="str">
        <f>COBIT5vsValIT!E34</f>
        <v>N</v>
      </c>
      <c r="G34" s="103" t="str">
        <f>COBIT5vsRiskIT!E34</f>
        <v>N</v>
      </c>
      <c r="H34" s="101" t="str">
        <f>Tabulka33[[#This Row],[Míra shody]]</f>
        <v>C</v>
      </c>
      <c r="I34" s="97"/>
    </row>
    <row r="35" spans="1:9">
      <c r="A35" s="5" t="s">
        <v>1049</v>
      </c>
      <c r="B35" s="5" t="s">
        <v>988</v>
      </c>
      <c r="C35" t="s">
        <v>821</v>
      </c>
      <c r="D35" s="2" t="s">
        <v>577</v>
      </c>
      <c r="E35" s="105" t="str">
        <f>Tabulka3[[#This Row],[Míra shody]]</f>
        <v>C</v>
      </c>
      <c r="F35" s="99" t="str">
        <f>COBIT5vsValIT!E35</f>
        <v>N</v>
      </c>
      <c r="G35" s="103" t="str">
        <f>COBIT5vsRiskIT!E35</f>
        <v>N</v>
      </c>
      <c r="H35" s="101" t="str">
        <f>Tabulka33[[#This Row],[Míra shody]]</f>
        <v>C</v>
      </c>
      <c r="I35" s="97"/>
    </row>
    <row r="36" spans="1:9" ht="30">
      <c r="A36" s="5" t="s">
        <v>1049</v>
      </c>
      <c r="B36" s="5" t="s">
        <v>988</v>
      </c>
      <c r="C36" t="s">
        <v>822</v>
      </c>
      <c r="D36" s="2" t="s">
        <v>580</v>
      </c>
      <c r="E36" s="105" t="str">
        <f>Tabulka3[[#This Row],[Míra shody]]</f>
        <v>B</v>
      </c>
      <c r="F36" s="99" t="str">
        <f>COBIT5vsValIT!E36</f>
        <v>N</v>
      </c>
      <c r="G36" s="103" t="str">
        <f>COBIT5vsRiskIT!E36</f>
        <v>N</v>
      </c>
      <c r="H36" s="101" t="str">
        <f>Tabulka33[[#This Row],[Míra shody]]</f>
        <v>C</v>
      </c>
      <c r="I36" s="97" t="str">
        <f>COBIT5vsISO20000!E36</f>
        <v>C</v>
      </c>
    </row>
    <row r="37" spans="1:9">
      <c r="A37" s="5" t="s">
        <v>1049</v>
      </c>
      <c r="B37" s="5" t="s">
        <v>988</v>
      </c>
      <c r="C37" t="s">
        <v>823</v>
      </c>
      <c r="D37" s="2" t="s">
        <v>579</v>
      </c>
      <c r="E37" s="105" t="str">
        <f>Tabulka3[[#This Row],[Míra shody]]</f>
        <v>C</v>
      </c>
      <c r="F37" s="99" t="str">
        <f>COBIT5vsValIT!E37</f>
        <v>A</v>
      </c>
      <c r="G37" s="103" t="str">
        <f>COBIT5vsRiskIT!E37</f>
        <v>N</v>
      </c>
      <c r="H37" s="101" t="str">
        <f>Tabulka33[[#This Row],[Míra shody]]</f>
        <v>B</v>
      </c>
      <c r="I37" s="97" t="str">
        <f>COBIT5vsISO20000!E37</f>
        <v>C</v>
      </c>
    </row>
    <row r="38" spans="1:9" ht="30">
      <c r="A38" s="5" t="s">
        <v>1049</v>
      </c>
      <c r="B38" s="5" t="s">
        <v>988</v>
      </c>
      <c r="C38" t="s">
        <v>824</v>
      </c>
      <c r="D38" s="2" t="s">
        <v>578</v>
      </c>
      <c r="E38" s="105" t="str">
        <f>Tabulka3[[#This Row],[Míra shody]]</f>
        <v>B</v>
      </c>
      <c r="F38" s="99" t="str">
        <f>COBIT5vsValIT!E38</f>
        <v>N</v>
      </c>
      <c r="G38" s="103" t="str">
        <f>COBIT5vsRiskIT!E38</f>
        <v>N</v>
      </c>
      <c r="H38" s="101" t="str">
        <f>Tabulka33[[#This Row],[Míra shody]]</f>
        <v>C</v>
      </c>
      <c r="I38" s="97"/>
    </row>
    <row r="39" spans="1:9">
      <c r="A39" s="5" t="s">
        <v>1049</v>
      </c>
      <c r="B39" s="1" t="s">
        <v>990</v>
      </c>
      <c r="C39" s="1"/>
      <c r="D39" s="7" t="s">
        <v>989</v>
      </c>
      <c r="E39" s="105" t="str">
        <f>Tabulka3[[#This Row],[Míra shody]]</f>
        <v>B</v>
      </c>
      <c r="F39" s="99" t="str">
        <f>COBIT5vsValIT!E39</f>
        <v>C</v>
      </c>
      <c r="G39" s="103" t="str">
        <f>COBIT5vsRiskIT!E39</f>
        <v>N</v>
      </c>
      <c r="H39" s="101" t="str">
        <f>Tabulka33[[#This Row],[Míra shody]]</f>
        <v>B</v>
      </c>
      <c r="I39" s="97" t="str">
        <f>COBIT5vsISO20000!E39</f>
        <v>C</v>
      </c>
    </row>
    <row r="40" spans="1:9">
      <c r="A40" s="5" t="s">
        <v>1049</v>
      </c>
      <c r="B40" s="5" t="s">
        <v>990</v>
      </c>
      <c r="C40" t="s">
        <v>581</v>
      </c>
      <c r="D40" s="2" t="s">
        <v>582</v>
      </c>
      <c r="E40" s="105" t="str">
        <f>Tabulka3[[#This Row],[Míra shody]]</f>
        <v>B</v>
      </c>
      <c r="F40" s="99" t="str">
        <f>COBIT5vsValIT!E40</f>
        <v>C</v>
      </c>
      <c r="G40" s="103" t="str">
        <f>COBIT5vsRiskIT!E40</f>
        <v>N</v>
      </c>
      <c r="H40" s="101" t="str">
        <f>Tabulka33[[#This Row],[Míra shody]]</f>
        <v>B</v>
      </c>
      <c r="I40" s="97"/>
    </row>
    <row r="41" spans="1:9" ht="30">
      <c r="A41" s="5" t="s">
        <v>1049</v>
      </c>
      <c r="B41" s="5" t="s">
        <v>990</v>
      </c>
      <c r="C41" t="s">
        <v>825</v>
      </c>
      <c r="D41" s="2" t="s">
        <v>583</v>
      </c>
      <c r="E41" s="105" t="str">
        <f>Tabulka3[[#This Row],[Míra shody]]</f>
        <v>B</v>
      </c>
      <c r="F41" s="99" t="str">
        <f>COBIT5vsValIT!E41</f>
        <v>N</v>
      </c>
      <c r="G41" s="103" t="str">
        <f>COBIT5vsRiskIT!E41</f>
        <v>N</v>
      </c>
      <c r="H41" s="101" t="str">
        <f>Tabulka33[[#This Row],[Míra shody]]</f>
        <v>B</v>
      </c>
      <c r="I41" s="97"/>
    </row>
    <row r="42" spans="1:9">
      <c r="A42" s="5" t="s">
        <v>1049</v>
      </c>
      <c r="B42" s="5" t="s">
        <v>990</v>
      </c>
      <c r="C42" t="s">
        <v>826</v>
      </c>
      <c r="D42" s="2" t="s">
        <v>584</v>
      </c>
      <c r="E42" s="105" t="str">
        <f>Tabulka3[[#This Row],[Míra shody]]</f>
        <v>B</v>
      </c>
      <c r="F42" s="99" t="str">
        <f>COBIT5vsValIT!E42</f>
        <v>N</v>
      </c>
      <c r="G42" s="103" t="str">
        <f>COBIT5vsRiskIT!E42</f>
        <v>N</v>
      </c>
      <c r="H42" s="101" t="str">
        <f>Tabulka33[[#This Row],[Míra shody]]</f>
        <v>B</v>
      </c>
      <c r="I42" s="97" t="str">
        <f>COBIT5vsISO20000!E42</f>
        <v>C</v>
      </c>
    </row>
    <row r="43" spans="1:9">
      <c r="A43" s="5" t="s">
        <v>1049</v>
      </c>
      <c r="B43" s="5" t="s">
        <v>990</v>
      </c>
      <c r="C43" t="s">
        <v>827</v>
      </c>
      <c r="D43" s="2" t="s">
        <v>585</v>
      </c>
      <c r="E43" s="105" t="str">
        <f>Tabulka3[[#This Row],[Míra shody]]</f>
        <v>B</v>
      </c>
      <c r="F43" s="99" t="str">
        <f>COBIT5vsValIT!E43</f>
        <v>N</v>
      </c>
      <c r="G43" s="103" t="str">
        <f>COBIT5vsRiskIT!E43</f>
        <v>N</v>
      </c>
      <c r="H43" s="101" t="str">
        <f>Tabulka33[[#This Row],[Míra shody]]</f>
        <v>B</v>
      </c>
      <c r="I43" s="97" t="str">
        <f>COBIT5vsISO20000!E43</f>
        <v>C</v>
      </c>
    </row>
    <row r="44" spans="1:9">
      <c r="A44" s="5" t="s">
        <v>1049</v>
      </c>
      <c r="B44" s="5" t="s">
        <v>990</v>
      </c>
      <c r="C44" t="s">
        <v>828</v>
      </c>
      <c r="D44" s="2" t="s">
        <v>586</v>
      </c>
      <c r="E44" s="105" t="str">
        <f>Tabulka3[[#This Row],[Míra shody]]</f>
        <v>B</v>
      </c>
      <c r="F44" s="99" t="str">
        <f>COBIT5vsValIT!E44</f>
        <v>N</v>
      </c>
      <c r="G44" s="103" t="str">
        <f>COBIT5vsRiskIT!E44</f>
        <v>N</v>
      </c>
      <c r="H44" s="101" t="str">
        <f>Tabulka33[[#This Row],[Míra shody]]</f>
        <v>C</v>
      </c>
      <c r="I44" s="97" t="str">
        <f>COBIT5vsISO20000!E44</f>
        <v>C</v>
      </c>
    </row>
    <row r="45" spans="1:9">
      <c r="A45" s="5" t="s">
        <v>1049</v>
      </c>
      <c r="B45" s="5" t="s">
        <v>990</v>
      </c>
      <c r="C45" t="s">
        <v>829</v>
      </c>
      <c r="D45" s="2" t="s">
        <v>587</v>
      </c>
      <c r="E45" s="105" t="str">
        <f>Tabulka3[[#This Row],[Míra shody]]</f>
        <v>N</v>
      </c>
      <c r="F45" s="99" t="str">
        <f>COBIT5vsValIT!E45</f>
        <v>N</v>
      </c>
      <c r="G45" s="103" t="str">
        <f>COBIT5vsRiskIT!E45</f>
        <v>N</v>
      </c>
      <c r="H45" s="101" t="str">
        <f>Tabulka33[[#This Row],[Míra shody]]</f>
        <v>B</v>
      </c>
      <c r="I45" s="97"/>
    </row>
    <row r="46" spans="1:9">
      <c r="A46" s="5" t="s">
        <v>1049</v>
      </c>
      <c r="B46" s="1" t="s">
        <v>992</v>
      </c>
      <c r="C46" s="1"/>
      <c r="D46" s="7" t="s">
        <v>991</v>
      </c>
      <c r="E46" s="105" t="str">
        <f>Tabulka3[[#This Row],[Míra shody]]</f>
        <v>C</v>
      </c>
      <c r="F46" s="99" t="str">
        <f>COBIT5vsValIT!E46</f>
        <v>N</v>
      </c>
      <c r="G46" s="103" t="str">
        <f>COBIT5vsRiskIT!E46</f>
        <v>N</v>
      </c>
      <c r="H46" s="101" t="str">
        <f>Tabulka33[[#This Row],[Míra shody]]</f>
        <v>C</v>
      </c>
      <c r="I46" s="97" t="str">
        <f>COBIT5vsISO20000!E46</f>
        <v>C</v>
      </c>
    </row>
    <row r="47" spans="1:9">
      <c r="A47" s="5" t="s">
        <v>1049</v>
      </c>
      <c r="B47" s="5" t="s">
        <v>992</v>
      </c>
      <c r="C47" t="s">
        <v>593</v>
      </c>
      <c r="D47" s="2" t="s">
        <v>592</v>
      </c>
      <c r="E47" s="105" t="str">
        <f>Tabulka3[[#This Row],[Míra shody]]</f>
        <v>N</v>
      </c>
      <c r="F47" s="99" t="str">
        <f>COBIT5vsValIT!E47</f>
        <v>N</v>
      </c>
      <c r="G47" s="103" t="str">
        <f>COBIT5vsRiskIT!E47</f>
        <v>N</v>
      </c>
      <c r="H47" s="101" t="str">
        <f>Tabulka33[[#This Row],[Míra shody]]</f>
        <v>N</v>
      </c>
      <c r="I47" s="97" t="str">
        <f>COBIT5vsISO20000!E47</f>
        <v>N</v>
      </c>
    </row>
    <row r="48" spans="1:9">
      <c r="A48" s="5" t="s">
        <v>1049</v>
      </c>
      <c r="B48" s="5" t="s">
        <v>992</v>
      </c>
      <c r="C48" t="s">
        <v>830</v>
      </c>
      <c r="D48" s="2" t="s">
        <v>588</v>
      </c>
      <c r="E48" s="105" t="str">
        <f>Tabulka3[[#This Row],[Míra shody]]</f>
        <v>B</v>
      </c>
      <c r="F48" s="99" t="str">
        <f>COBIT5vsValIT!E48</f>
        <v>N</v>
      </c>
      <c r="G48" s="103" t="str">
        <f>COBIT5vsRiskIT!E48</f>
        <v>N</v>
      </c>
      <c r="H48" s="101" t="str">
        <f>Tabulka33[[#This Row],[Míra shody]]</f>
        <v>C</v>
      </c>
      <c r="I48" s="97" t="str">
        <f>COBIT5vsISO20000!E48</f>
        <v>C</v>
      </c>
    </row>
    <row r="49" spans="1:9">
      <c r="A49" s="5" t="s">
        <v>1049</v>
      </c>
      <c r="B49" s="5" t="s">
        <v>992</v>
      </c>
      <c r="C49" t="s">
        <v>831</v>
      </c>
      <c r="D49" s="2" t="s">
        <v>589</v>
      </c>
      <c r="E49" s="105" t="str">
        <f>Tabulka3[[#This Row],[Míra shody]]</f>
        <v>N</v>
      </c>
      <c r="F49" s="99" t="str">
        <f>COBIT5vsValIT!E49</f>
        <v>N</v>
      </c>
      <c r="G49" s="103" t="str">
        <f>COBIT5vsRiskIT!E49</f>
        <v>N</v>
      </c>
      <c r="H49" s="101" t="str">
        <f>Tabulka33[[#This Row],[Míra shody]]</f>
        <v>N</v>
      </c>
      <c r="I49" s="97" t="str">
        <f>COBIT5vsISO20000!E49</f>
        <v>N</v>
      </c>
    </row>
    <row r="50" spans="1:9">
      <c r="A50" s="5" t="s">
        <v>1049</v>
      </c>
      <c r="B50" s="5" t="s">
        <v>992</v>
      </c>
      <c r="C50" t="s">
        <v>832</v>
      </c>
      <c r="D50" s="2" t="s">
        <v>590</v>
      </c>
      <c r="E50" s="105" t="str">
        <f>Tabulka3[[#This Row],[Míra shody]]</f>
        <v>N</v>
      </c>
      <c r="F50" s="99" t="str">
        <f>COBIT5vsValIT!E50</f>
        <v>N</v>
      </c>
      <c r="G50" s="103" t="str">
        <f>COBIT5vsRiskIT!E50</f>
        <v>N</v>
      </c>
      <c r="H50" s="101" t="str">
        <f>Tabulka33[[#This Row],[Míra shody]]</f>
        <v>N</v>
      </c>
      <c r="I50" s="97" t="str">
        <f>COBIT5vsISO20000!E50</f>
        <v>N</v>
      </c>
    </row>
    <row r="51" spans="1:9">
      <c r="A51" s="5" t="s">
        <v>1049</v>
      </c>
      <c r="B51" s="5" t="s">
        <v>992</v>
      </c>
      <c r="C51" t="s">
        <v>833</v>
      </c>
      <c r="D51" s="2" t="s">
        <v>591</v>
      </c>
      <c r="E51" s="105" t="str">
        <f>Tabulka3[[#This Row],[Míra shody]]</f>
        <v>C</v>
      </c>
      <c r="F51" s="99" t="str">
        <f>COBIT5vsValIT!E51</f>
        <v>N</v>
      </c>
      <c r="G51" s="103" t="str">
        <f>COBIT5vsRiskIT!E51</f>
        <v>N</v>
      </c>
      <c r="H51" s="101" t="str">
        <f>Tabulka33[[#This Row],[Míra shody]]</f>
        <v>N</v>
      </c>
      <c r="I51" s="97" t="str">
        <f>COBIT5vsISO20000!E51</f>
        <v>N</v>
      </c>
    </row>
    <row r="52" spans="1:9">
      <c r="A52" s="5" t="s">
        <v>1049</v>
      </c>
      <c r="B52" s="1" t="s">
        <v>994</v>
      </c>
      <c r="C52" s="1"/>
      <c r="D52" s="7" t="s">
        <v>993</v>
      </c>
      <c r="E52" s="105" t="str">
        <f>Tabulka3[[#This Row],[Míra shody]]</f>
        <v>C</v>
      </c>
      <c r="F52" s="99" t="str">
        <f>COBIT5vsValIT!E52</f>
        <v>N</v>
      </c>
      <c r="G52" s="103" t="str">
        <f>COBIT5vsRiskIT!E52</f>
        <v>N</v>
      </c>
      <c r="H52" s="101" t="str">
        <f>Tabulka33[[#This Row],[Míra shody]]</f>
        <v>C</v>
      </c>
      <c r="I52" s="97" t="str">
        <f>COBIT5vsISO20000!E52</f>
        <v>N</v>
      </c>
    </row>
    <row r="53" spans="1:9" ht="30">
      <c r="A53" s="5" t="s">
        <v>1049</v>
      </c>
      <c r="B53" s="5" t="s">
        <v>994</v>
      </c>
      <c r="C53" t="s">
        <v>600</v>
      </c>
      <c r="D53" s="2" t="s">
        <v>594</v>
      </c>
      <c r="E53" s="105" t="str">
        <f>Tabulka3[[#This Row],[Míra shody]]</f>
        <v>N</v>
      </c>
      <c r="F53" s="99" t="str">
        <f>COBIT5vsValIT!E53</f>
        <v>N</v>
      </c>
      <c r="G53" s="103" t="str">
        <f>COBIT5vsRiskIT!E53</f>
        <v>N</v>
      </c>
      <c r="H53" s="101" t="str">
        <f>Tabulka33[[#This Row],[Míra shody]]</f>
        <v>C</v>
      </c>
      <c r="I53" s="97" t="str">
        <f>COBIT5vsISO20000!E53</f>
        <v>N</v>
      </c>
    </row>
    <row r="54" spans="1:9" ht="30">
      <c r="A54" s="5" t="s">
        <v>1049</v>
      </c>
      <c r="B54" s="5" t="s">
        <v>994</v>
      </c>
      <c r="C54" t="s">
        <v>834</v>
      </c>
      <c r="D54" s="2" t="s">
        <v>595</v>
      </c>
      <c r="E54" s="105" t="str">
        <f>Tabulka3[[#This Row],[Míra shody]]</f>
        <v>N</v>
      </c>
      <c r="F54" s="99" t="str">
        <f>COBIT5vsValIT!E54</f>
        <v>N</v>
      </c>
      <c r="G54" s="103" t="str">
        <f>COBIT5vsRiskIT!E54</f>
        <v>N</v>
      </c>
      <c r="H54" s="101" t="str">
        <f>Tabulka33[[#This Row],[Míra shody]]</f>
        <v>C</v>
      </c>
      <c r="I54" s="97" t="str">
        <f>COBIT5vsISO20000!E54</f>
        <v>N</v>
      </c>
    </row>
    <row r="55" spans="1:9" ht="30">
      <c r="A55" s="5" t="s">
        <v>1049</v>
      </c>
      <c r="B55" s="5" t="s">
        <v>994</v>
      </c>
      <c r="C55" t="s">
        <v>835</v>
      </c>
      <c r="D55" s="2" t="s">
        <v>596</v>
      </c>
      <c r="E55" s="105" t="str">
        <f>Tabulka3[[#This Row],[Míra shody]]</f>
        <v>C</v>
      </c>
      <c r="F55" s="99" t="str">
        <f>COBIT5vsValIT!E55</f>
        <v>N</v>
      </c>
      <c r="G55" s="103" t="str">
        <f>COBIT5vsRiskIT!E55</f>
        <v>N</v>
      </c>
      <c r="H55" s="101" t="str">
        <f>Tabulka33[[#This Row],[Míra shody]]</f>
        <v>C</v>
      </c>
      <c r="I55" s="97" t="str">
        <f>COBIT5vsISO20000!E55</f>
        <v>N</v>
      </c>
    </row>
    <row r="56" spans="1:9" ht="30">
      <c r="A56" s="5" t="s">
        <v>1049</v>
      </c>
      <c r="B56" s="5" t="s">
        <v>994</v>
      </c>
      <c r="C56" t="s">
        <v>836</v>
      </c>
      <c r="D56" s="2" t="s">
        <v>597</v>
      </c>
      <c r="E56" s="105" t="str">
        <f>Tabulka3[[#This Row],[Míra shody]]</f>
        <v>C</v>
      </c>
      <c r="F56" s="99" t="str">
        <f>COBIT5vsValIT!E56</f>
        <v>N</v>
      </c>
      <c r="G56" s="103" t="str">
        <f>COBIT5vsRiskIT!E56</f>
        <v>N</v>
      </c>
      <c r="H56" s="101" t="str">
        <f>Tabulka33[[#This Row],[Míra shody]]</f>
        <v>C</v>
      </c>
      <c r="I56" s="97" t="str">
        <f>COBIT5vsISO20000!E56</f>
        <v>N</v>
      </c>
    </row>
    <row r="57" spans="1:9">
      <c r="A57" s="5" t="s">
        <v>1049</v>
      </c>
      <c r="B57" s="5" t="s">
        <v>994</v>
      </c>
      <c r="C57" t="s">
        <v>837</v>
      </c>
      <c r="D57" s="2" t="s">
        <v>598</v>
      </c>
      <c r="E57" s="105" t="str">
        <f>Tabulka3[[#This Row],[Míra shody]]</f>
        <v>C</v>
      </c>
      <c r="F57" s="99" t="str">
        <f>COBIT5vsValIT!E57</f>
        <v>N</v>
      </c>
      <c r="G57" s="103" t="str">
        <f>COBIT5vsRiskIT!E57</f>
        <v>N</v>
      </c>
      <c r="H57" s="101" t="str">
        <f>Tabulka33[[#This Row],[Míra shody]]</f>
        <v>C</v>
      </c>
      <c r="I57" s="97" t="str">
        <f>COBIT5vsISO20000!E57</f>
        <v>N</v>
      </c>
    </row>
    <row r="58" spans="1:9" ht="30">
      <c r="A58" s="5" t="s">
        <v>1049</v>
      </c>
      <c r="B58" s="5" t="s">
        <v>994</v>
      </c>
      <c r="C58" t="s">
        <v>838</v>
      </c>
      <c r="D58" s="2" t="s">
        <v>599</v>
      </c>
      <c r="E58" s="105" t="str">
        <f>Tabulka3[[#This Row],[Míra shody]]</f>
        <v>N</v>
      </c>
      <c r="F58" s="99" t="str">
        <f>COBIT5vsValIT!E58</f>
        <v>N</v>
      </c>
      <c r="G58" s="103" t="str">
        <f>COBIT5vsRiskIT!E58</f>
        <v>N</v>
      </c>
      <c r="H58" s="101" t="str">
        <f>Tabulka33[[#This Row],[Míra shody]]</f>
        <v>C</v>
      </c>
      <c r="I58" s="97" t="str">
        <f>COBIT5vsISO20000!E58</f>
        <v>N</v>
      </c>
    </row>
    <row r="59" spans="1:9">
      <c r="A59" s="5" t="s">
        <v>1049</v>
      </c>
      <c r="B59" s="1" t="s">
        <v>996</v>
      </c>
      <c r="C59" s="1"/>
      <c r="D59" s="7" t="s">
        <v>995</v>
      </c>
      <c r="E59" s="105" t="str">
        <f>Tabulka3[[#This Row],[Míra shody]]</f>
        <v>C</v>
      </c>
      <c r="F59" s="99" t="str">
        <f>COBIT5vsValIT!E59</f>
        <v>C</v>
      </c>
      <c r="G59" s="103" t="str">
        <f>COBIT5vsRiskIT!E59</f>
        <v>N</v>
      </c>
      <c r="H59" s="101" t="str">
        <f>Tabulka33[[#This Row],[Míra shody]]</f>
        <v>C</v>
      </c>
      <c r="I59" s="97" t="str">
        <f>COBIT5vsISO20000!E59</f>
        <v>C</v>
      </c>
    </row>
    <row r="60" spans="1:9">
      <c r="A60" s="5" t="s">
        <v>1049</v>
      </c>
      <c r="B60" s="5" t="s">
        <v>996</v>
      </c>
      <c r="C60" t="s">
        <v>602</v>
      </c>
      <c r="D60" s="2" t="s">
        <v>601</v>
      </c>
      <c r="E60" s="105" t="str">
        <f>Tabulka3[[#This Row],[Míra shody]]</f>
        <v>N</v>
      </c>
      <c r="F60" s="99" t="str">
        <f>COBIT5vsValIT!E60</f>
        <v>B</v>
      </c>
      <c r="G60" s="103" t="str">
        <f>COBIT5vsRiskIT!E60</f>
        <v>N</v>
      </c>
      <c r="H60" s="101" t="str">
        <f>Tabulka33[[#This Row],[Míra shody]]</f>
        <v>C</v>
      </c>
      <c r="I60" s="97" t="str">
        <f>COBIT5vsISO20000!E60</f>
        <v>N</v>
      </c>
    </row>
    <row r="61" spans="1:9" ht="30">
      <c r="A61" s="5" t="s">
        <v>1049</v>
      </c>
      <c r="B61" s="5" t="s">
        <v>996</v>
      </c>
      <c r="C61" t="s">
        <v>839</v>
      </c>
      <c r="D61" s="2" t="s">
        <v>603</v>
      </c>
      <c r="E61" s="105" t="str">
        <f>Tabulka3[[#This Row],[Míra shody]]</f>
        <v>N</v>
      </c>
      <c r="F61" s="99" t="str">
        <f>COBIT5vsValIT!E61</f>
        <v>B</v>
      </c>
      <c r="G61" s="103" t="str">
        <f>COBIT5vsRiskIT!E61</f>
        <v>N</v>
      </c>
      <c r="H61" s="101" t="str">
        <f>Tabulka33[[#This Row],[Míra shody]]</f>
        <v>C</v>
      </c>
      <c r="I61" s="97" t="str">
        <f>COBIT5vsISO20000!E61</f>
        <v>N</v>
      </c>
    </row>
    <row r="62" spans="1:9">
      <c r="A62" s="5" t="s">
        <v>1049</v>
      </c>
      <c r="B62" s="5" t="s">
        <v>996</v>
      </c>
      <c r="C62" t="s">
        <v>840</v>
      </c>
      <c r="D62" s="2" t="s">
        <v>604</v>
      </c>
      <c r="E62" s="105" t="str">
        <f>Tabulka3[[#This Row],[Míra shody]]</f>
        <v>N</v>
      </c>
      <c r="F62" s="99" t="str">
        <f>COBIT5vsValIT!E62</f>
        <v>B</v>
      </c>
      <c r="G62" s="103" t="str">
        <f>COBIT5vsRiskIT!E62</f>
        <v>N</v>
      </c>
      <c r="H62" s="101" t="str">
        <f>Tabulka33[[#This Row],[Míra shody]]</f>
        <v>C</v>
      </c>
      <c r="I62" s="97" t="str">
        <f>COBIT5vsISO20000!E62</f>
        <v>N</v>
      </c>
    </row>
    <row r="63" spans="1:9" ht="30">
      <c r="A63" s="5" t="s">
        <v>1049</v>
      </c>
      <c r="B63" s="5" t="s">
        <v>996</v>
      </c>
      <c r="C63" t="s">
        <v>841</v>
      </c>
      <c r="D63" s="2" t="s">
        <v>605</v>
      </c>
      <c r="E63" s="105" t="str">
        <f>Tabulka3[[#This Row],[Míra shody]]</f>
        <v>N</v>
      </c>
      <c r="F63" s="99" t="str">
        <f>COBIT5vsValIT!E63</f>
        <v>C</v>
      </c>
      <c r="G63" s="103" t="str">
        <f>COBIT5vsRiskIT!E63</f>
        <v>N</v>
      </c>
      <c r="H63" s="101" t="str">
        <f>Tabulka33[[#This Row],[Míra shody]]</f>
        <v>N</v>
      </c>
      <c r="I63" s="97" t="str">
        <f>COBIT5vsISO20000!E63</f>
        <v>N</v>
      </c>
    </row>
    <row r="64" spans="1:9">
      <c r="A64" s="5" t="s">
        <v>1049</v>
      </c>
      <c r="B64" s="5" t="s">
        <v>996</v>
      </c>
      <c r="C64" t="s">
        <v>842</v>
      </c>
      <c r="D64" s="2" t="s">
        <v>606</v>
      </c>
      <c r="E64" s="105" t="str">
        <f>Tabulka3[[#This Row],[Míra shody]]</f>
        <v>B</v>
      </c>
      <c r="F64" s="99" t="str">
        <f>COBIT5vsValIT!E64</f>
        <v>C</v>
      </c>
      <c r="G64" s="103" t="str">
        <f>COBIT5vsRiskIT!E64</f>
        <v>N</v>
      </c>
      <c r="H64" s="101" t="str">
        <f>Tabulka33[[#This Row],[Míra shody]]</f>
        <v>C</v>
      </c>
      <c r="I64" s="97" t="str">
        <f>COBIT5vsISO20000!E64</f>
        <v>B</v>
      </c>
    </row>
    <row r="65" spans="1:9">
      <c r="A65" s="5" t="s">
        <v>1049</v>
      </c>
      <c r="B65" s="5" t="s">
        <v>996</v>
      </c>
      <c r="C65" t="s">
        <v>843</v>
      </c>
      <c r="D65" s="2" t="s">
        <v>607</v>
      </c>
      <c r="E65" s="105" t="str">
        <f>Tabulka3[[#This Row],[Míra shody]]</f>
        <v>B</v>
      </c>
      <c r="F65" s="99" t="str">
        <f>COBIT5vsValIT!E65</f>
        <v>N</v>
      </c>
      <c r="G65" s="103" t="str">
        <f>COBIT5vsRiskIT!E65</f>
        <v>N</v>
      </c>
      <c r="H65" s="101" t="str">
        <f>Tabulka33[[#This Row],[Míra shody]]</f>
        <v>C</v>
      </c>
      <c r="I65" s="97" t="str">
        <f>COBIT5vsISO20000!E65</f>
        <v>N</v>
      </c>
    </row>
    <row r="66" spans="1:9">
      <c r="A66" s="5" t="s">
        <v>1049</v>
      </c>
      <c r="B66" s="1" t="s">
        <v>998</v>
      </c>
      <c r="C66" s="1"/>
      <c r="D66" s="7" t="s">
        <v>997</v>
      </c>
      <c r="E66" s="105" t="str">
        <f>Tabulka3[[#This Row],[Míra shody]]</f>
        <v>B</v>
      </c>
      <c r="F66" s="99" t="str">
        <f>COBIT5vsValIT!E66</f>
        <v>C</v>
      </c>
      <c r="G66" s="103" t="str">
        <f>COBIT5vsRiskIT!E66</f>
        <v>N</v>
      </c>
      <c r="H66" s="101" t="str">
        <f>Tabulka33[[#This Row],[Míra shody]]</f>
        <v>C</v>
      </c>
      <c r="I66" s="97" t="str">
        <f>COBIT5vsISO20000!E66</f>
        <v>C</v>
      </c>
    </row>
    <row r="67" spans="1:9">
      <c r="A67" s="5" t="s">
        <v>1049</v>
      </c>
      <c r="B67" s="5" t="s">
        <v>998</v>
      </c>
      <c r="C67" t="s">
        <v>608</v>
      </c>
      <c r="D67" s="2" t="s">
        <v>609</v>
      </c>
      <c r="E67" s="105" t="str">
        <f>Tabulka3[[#This Row],[Míra shody]]</f>
        <v>B</v>
      </c>
      <c r="F67" s="99" t="str">
        <f>COBIT5vsValIT!E67</f>
        <v>A</v>
      </c>
      <c r="G67" s="103" t="str">
        <f>COBIT5vsRiskIT!E67</f>
        <v>N</v>
      </c>
      <c r="H67" s="101" t="str">
        <f>Tabulka33[[#This Row],[Míra shody]]</f>
        <v>C</v>
      </c>
      <c r="I67" s="97"/>
    </row>
    <row r="68" spans="1:9">
      <c r="A68" s="5" t="s">
        <v>1049</v>
      </c>
      <c r="B68" s="5" t="s">
        <v>998</v>
      </c>
      <c r="C68" t="s">
        <v>844</v>
      </c>
      <c r="D68" s="2" t="s">
        <v>610</v>
      </c>
      <c r="E68" s="105" t="str">
        <f>Tabulka3[[#This Row],[Míra shody]]</f>
        <v>C</v>
      </c>
      <c r="F68" s="99" t="str">
        <f>COBIT5vsValIT!E68</f>
        <v>N</v>
      </c>
      <c r="G68" s="103" t="str">
        <f>COBIT5vsRiskIT!E68</f>
        <v>N</v>
      </c>
      <c r="H68" s="101" t="str">
        <f>Tabulka33[[#This Row],[Míra shody]]</f>
        <v>C</v>
      </c>
      <c r="I68" s="97" t="str">
        <f>COBIT5vsISO20000!E68</f>
        <v>B</v>
      </c>
    </row>
    <row r="69" spans="1:9">
      <c r="A69" s="5" t="s">
        <v>1049</v>
      </c>
      <c r="B69" s="5" t="s">
        <v>998</v>
      </c>
      <c r="C69" t="s">
        <v>845</v>
      </c>
      <c r="D69" s="2" t="s">
        <v>611</v>
      </c>
      <c r="E69" s="105" t="str">
        <f>Tabulka3[[#This Row],[Míra shody]]</f>
        <v>B</v>
      </c>
      <c r="F69" s="99" t="str">
        <f>COBIT5vsValIT!E69</f>
        <v>C</v>
      </c>
      <c r="G69" s="103" t="str">
        <f>COBIT5vsRiskIT!E69</f>
        <v>N</v>
      </c>
      <c r="H69" s="101" t="str">
        <f>Tabulka33[[#This Row],[Míra shody]]</f>
        <v>B</v>
      </c>
      <c r="I69" s="97"/>
    </row>
    <row r="70" spans="1:9">
      <c r="A70" s="5" t="s">
        <v>1049</v>
      </c>
      <c r="B70" s="5" t="s">
        <v>998</v>
      </c>
      <c r="C70" t="s">
        <v>846</v>
      </c>
      <c r="D70" s="2" t="s">
        <v>612</v>
      </c>
      <c r="E70" s="105" t="str">
        <f>Tabulka3[[#This Row],[Míra shody]]</f>
        <v>B</v>
      </c>
      <c r="F70" s="99" t="str">
        <f>COBIT5vsValIT!E70</f>
        <v>N</v>
      </c>
      <c r="G70" s="103" t="str">
        <f>COBIT5vsRiskIT!E70</f>
        <v>N</v>
      </c>
      <c r="H70" s="101" t="str">
        <f>Tabulka33[[#This Row],[Míra shody]]</f>
        <v>B</v>
      </c>
      <c r="I70" s="97"/>
    </row>
    <row r="71" spans="1:9">
      <c r="A71" s="5" t="s">
        <v>1049</v>
      </c>
      <c r="B71" s="5" t="s">
        <v>998</v>
      </c>
      <c r="C71" t="s">
        <v>847</v>
      </c>
      <c r="D71" s="2" t="s">
        <v>613</v>
      </c>
      <c r="E71" s="105" t="str">
        <f>Tabulka3[[#This Row],[Míra shody]]</f>
        <v>N</v>
      </c>
      <c r="F71" s="99" t="str">
        <f>COBIT5vsValIT!E71</f>
        <v>N</v>
      </c>
      <c r="G71" s="103" t="str">
        <f>COBIT5vsRiskIT!E71</f>
        <v>N</v>
      </c>
      <c r="H71" s="101" t="str">
        <f>Tabulka33[[#This Row],[Míra shody]]</f>
        <v>B</v>
      </c>
      <c r="I71" s="97"/>
    </row>
    <row r="72" spans="1:9">
      <c r="A72" s="5" t="s">
        <v>1049</v>
      </c>
      <c r="B72" s="1" t="s">
        <v>1000</v>
      </c>
      <c r="C72" s="1"/>
      <c r="D72" s="7" t="s">
        <v>999</v>
      </c>
      <c r="E72" s="105" t="str">
        <f>Tabulka3[[#This Row],[Míra shody]]</f>
        <v>B</v>
      </c>
      <c r="F72" s="99" t="str">
        <f>COBIT5vsValIT!E72</f>
        <v>C</v>
      </c>
      <c r="G72" s="103" t="str">
        <f>COBIT5vsRiskIT!E72</f>
        <v>C</v>
      </c>
      <c r="H72" s="101" t="str">
        <f>Tabulka33[[#This Row],[Míra shody]]</f>
        <v>C</v>
      </c>
      <c r="I72" s="97" t="str">
        <f>COBIT5vsISO20000!E72</f>
        <v>C</v>
      </c>
    </row>
    <row r="73" spans="1:9">
      <c r="A73" s="5" t="s">
        <v>1049</v>
      </c>
      <c r="B73" s="5" t="s">
        <v>1000</v>
      </c>
      <c r="C73" t="s">
        <v>614</v>
      </c>
      <c r="D73" s="2" t="s">
        <v>615</v>
      </c>
      <c r="E73" s="105" t="str">
        <f>Tabulka3[[#This Row],[Míra shody]]</f>
        <v>B</v>
      </c>
      <c r="F73" s="99" t="str">
        <f>COBIT5vsValIT!E73</f>
        <v>A</v>
      </c>
      <c r="G73" s="103" t="str">
        <f>COBIT5vsRiskIT!E73</f>
        <v>C</v>
      </c>
      <c r="H73" s="101" t="str">
        <f>Tabulka33[[#This Row],[Míra shody]]</f>
        <v>C</v>
      </c>
      <c r="I73" s="97"/>
    </row>
    <row r="74" spans="1:9">
      <c r="A74" s="5" t="s">
        <v>1049</v>
      </c>
      <c r="B74" s="5" t="s">
        <v>1000</v>
      </c>
      <c r="C74" t="s">
        <v>848</v>
      </c>
      <c r="D74" s="2" t="s">
        <v>616</v>
      </c>
      <c r="E74" s="105" t="str">
        <f>Tabulka3[[#This Row],[Míra shody]]</f>
        <v>B</v>
      </c>
      <c r="F74" s="99" t="str">
        <f>COBIT5vsValIT!E74</f>
        <v>N</v>
      </c>
      <c r="G74" s="103" t="str">
        <f>COBIT5vsRiskIT!E74</f>
        <v>N</v>
      </c>
      <c r="H74" s="101" t="str">
        <f>Tabulka33[[#This Row],[Míra shody]]</f>
        <v>C</v>
      </c>
      <c r="I74" s="97"/>
    </row>
    <row r="75" spans="1:9" ht="30">
      <c r="A75" s="5" t="s">
        <v>1049</v>
      </c>
      <c r="B75" s="5" t="s">
        <v>1000</v>
      </c>
      <c r="C75" t="s">
        <v>849</v>
      </c>
      <c r="D75" s="2" t="s">
        <v>617</v>
      </c>
      <c r="E75" s="105" t="str">
        <f>Tabulka3[[#This Row],[Míra shody]]</f>
        <v>A</v>
      </c>
      <c r="F75" s="99" t="str">
        <f>COBIT5vsValIT!E75</f>
        <v>N</v>
      </c>
      <c r="G75" s="103" t="str">
        <f>COBIT5vsRiskIT!E75</f>
        <v>C</v>
      </c>
      <c r="H75" s="101" t="str">
        <f>Tabulka33[[#This Row],[Míra shody]]</f>
        <v>C</v>
      </c>
      <c r="I75" s="97"/>
    </row>
    <row r="76" spans="1:9">
      <c r="A76" s="5" t="s">
        <v>1049</v>
      </c>
      <c r="B76" s="5" t="s">
        <v>1000</v>
      </c>
      <c r="C76" t="s">
        <v>850</v>
      </c>
      <c r="D76" s="2" t="s">
        <v>618</v>
      </c>
      <c r="E76" s="105" t="str">
        <f>Tabulka3[[#This Row],[Míra shody]]</f>
        <v>C</v>
      </c>
      <c r="F76" s="99" t="str">
        <f>COBIT5vsValIT!E76</f>
        <v>N</v>
      </c>
      <c r="G76" s="103" t="str">
        <f>COBIT5vsRiskIT!E76</f>
        <v>N</v>
      </c>
      <c r="H76" s="101" t="str">
        <f>Tabulka33[[#This Row],[Míra shody]]</f>
        <v>C</v>
      </c>
      <c r="I76" s="97"/>
    </row>
    <row r="77" spans="1:9" ht="30">
      <c r="A77" s="5" t="s">
        <v>1049</v>
      </c>
      <c r="B77" s="5" t="s">
        <v>1000</v>
      </c>
      <c r="C77" t="s">
        <v>851</v>
      </c>
      <c r="D77" s="2" t="s">
        <v>619</v>
      </c>
      <c r="E77" s="105" t="str">
        <f>Tabulka3[[#This Row],[Míra shody]]</f>
        <v>C</v>
      </c>
      <c r="F77" s="99" t="str">
        <f>COBIT5vsValIT!E77</f>
        <v>A</v>
      </c>
      <c r="G77" s="103" t="str">
        <f>COBIT5vsRiskIT!E77</f>
        <v>N</v>
      </c>
      <c r="H77" s="101" t="str">
        <f>Tabulka33[[#This Row],[Míra shody]]</f>
        <v>C</v>
      </c>
      <c r="I77" s="97"/>
    </row>
    <row r="78" spans="1:9">
      <c r="A78" s="5" t="s">
        <v>1049</v>
      </c>
      <c r="B78" s="5" t="s">
        <v>1000</v>
      </c>
      <c r="C78" t="s">
        <v>852</v>
      </c>
      <c r="D78" s="2" t="s">
        <v>620</v>
      </c>
      <c r="E78" s="105" t="str">
        <f>Tabulka3[[#This Row],[Míra shody]]</f>
        <v>B</v>
      </c>
      <c r="F78" s="99" t="str">
        <f>COBIT5vsValIT!E78</f>
        <v>N</v>
      </c>
      <c r="G78" s="103" t="str">
        <f>COBIT5vsRiskIT!E78</f>
        <v>N</v>
      </c>
      <c r="H78" s="101" t="str">
        <f>Tabulka33[[#This Row],[Míra shody]]</f>
        <v>C</v>
      </c>
      <c r="I78" s="97"/>
    </row>
    <row r="79" spans="1:9">
      <c r="A79" s="5" t="s">
        <v>1049</v>
      </c>
      <c r="B79" s="1" t="s">
        <v>1002</v>
      </c>
      <c r="C79" s="1"/>
      <c r="D79" s="7" t="s">
        <v>1001</v>
      </c>
      <c r="E79" s="105" t="str">
        <f>Tabulka3[[#This Row],[Míra shody]]</f>
        <v>N</v>
      </c>
      <c r="F79" s="99" t="str">
        <f>COBIT5vsValIT!E79</f>
        <v>N</v>
      </c>
      <c r="G79" s="103" t="str">
        <f>COBIT5vsRiskIT!E79</f>
        <v>N</v>
      </c>
      <c r="H79" s="101" t="str">
        <f>Tabulka33[[#This Row],[Míra shody]]</f>
        <v>C</v>
      </c>
      <c r="I79" s="97" t="str">
        <f>COBIT5vsISO20000!E79</f>
        <v>C</v>
      </c>
    </row>
    <row r="80" spans="1:9">
      <c r="A80" s="5" t="s">
        <v>1049</v>
      </c>
      <c r="B80" s="5" t="s">
        <v>1002</v>
      </c>
      <c r="C80" t="s">
        <v>621</v>
      </c>
      <c r="D80" s="2" t="s">
        <v>622</v>
      </c>
      <c r="E80" s="105" t="str">
        <f>Tabulka3[[#This Row],[Míra shody]]</f>
        <v>N</v>
      </c>
      <c r="F80" s="99" t="str">
        <f>COBIT5vsValIT!E80</f>
        <v>N</v>
      </c>
      <c r="G80" s="103" t="str">
        <f>COBIT5vsRiskIT!E80</f>
        <v>N</v>
      </c>
      <c r="H80" s="101" t="str">
        <f>Tabulka33[[#This Row],[Míra shody]]</f>
        <v>C</v>
      </c>
      <c r="I80" s="97"/>
    </row>
    <row r="81" spans="1:9" ht="30">
      <c r="A81" s="5" t="s">
        <v>1049</v>
      </c>
      <c r="B81" s="5" t="s">
        <v>1002</v>
      </c>
      <c r="C81" t="s">
        <v>853</v>
      </c>
      <c r="D81" s="2" t="s">
        <v>623</v>
      </c>
      <c r="E81" s="105" t="str">
        <f>Tabulka3[[#This Row],[Míra shody]]</f>
        <v>N</v>
      </c>
      <c r="F81" s="99" t="str">
        <f>COBIT5vsValIT!E81</f>
        <v>N</v>
      </c>
      <c r="G81" s="103" t="str">
        <f>COBIT5vsRiskIT!E81</f>
        <v>N</v>
      </c>
      <c r="H81" s="101" t="str">
        <f>Tabulka33[[#This Row],[Míra shody]]</f>
        <v>C</v>
      </c>
      <c r="I81" s="97"/>
    </row>
    <row r="82" spans="1:9">
      <c r="A82" s="5" t="s">
        <v>1049</v>
      </c>
      <c r="B82" s="5" t="s">
        <v>1002</v>
      </c>
      <c r="C82" t="s">
        <v>854</v>
      </c>
      <c r="D82" s="2" t="s">
        <v>624</v>
      </c>
      <c r="E82" s="105" t="str">
        <f>Tabulka3[[#This Row],[Míra shody]]</f>
        <v>N</v>
      </c>
      <c r="F82" s="99" t="str">
        <f>COBIT5vsValIT!E82</f>
        <v>N</v>
      </c>
      <c r="G82" s="103" t="str">
        <f>COBIT5vsRiskIT!E82</f>
        <v>N</v>
      </c>
      <c r="H82" s="101" t="str">
        <f>Tabulka33[[#This Row],[Míra shody]]</f>
        <v>C</v>
      </c>
      <c r="I82" s="97"/>
    </row>
    <row r="83" spans="1:9">
      <c r="A83" s="5" t="s">
        <v>1049</v>
      </c>
      <c r="B83" s="5" t="s">
        <v>1002</v>
      </c>
      <c r="C83" t="s">
        <v>855</v>
      </c>
      <c r="D83" s="2" t="s">
        <v>625</v>
      </c>
      <c r="E83" s="105" t="str">
        <f>Tabulka3[[#This Row],[Míra shody]]</f>
        <v>N</v>
      </c>
      <c r="F83" s="99" t="str">
        <f>COBIT5vsValIT!E83</f>
        <v>N</v>
      </c>
      <c r="G83" s="103" t="str">
        <f>COBIT5vsRiskIT!E83</f>
        <v>N</v>
      </c>
      <c r="H83" s="101" t="str">
        <f>Tabulka33[[#This Row],[Míra shody]]</f>
        <v>C</v>
      </c>
      <c r="I83" s="97"/>
    </row>
    <row r="84" spans="1:9" ht="30">
      <c r="A84" s="5" t="s">
        <v>1049</v>
      </c>
      <c r="B84" s="5" t="s">
        <v>1002</v>
      </c>
      <c r="C84" t="s">
        <v>856</v>
      </c>
      <c r="D84" s="2" t="s">
        <v>626</v>
      </c>
      <c r="E84" s="105" t="str">
        <f>Tabulka3[[#This Row],[Míra shody]]</f>
        <v>N</v>
      </c>
      <c r="F84" s="99" t="str">
        <f>COBIT5vsValIT!E84</f>
        <v>N</v>
      </c>
      <c r="G84" s="103" t="str">
        <f>COBIT5vsRiskIT!E84</f>
        <v>N</v>
      </c>
      <c r="H84" s="101" t="str">
        <f>Tabulka33[[#This Row],[Míra shody]]</f>
        <v>C</v>
      </c>
      <c r="I84" s="97">
        <f>COBIT5vsISO20000!E84</f>
        <v>0</v>
      </c>
    </row>
    <row r="85" spans="1:9">
      <c r="A85" s="5" t="s">
        <v>1049</v>
      </c>
      <c r="B85" s="1" t="s">
        <v>1004</v>
      </c>
      <c r="C85" s="1"/>
      <c r="D85" s="7" t="s">
        <v>1003</v>
      </c>
      <c r="E85" s="105" t="str">
        <f>Tabulka3[[#This Row],[Míra shody]]</f>
        <v>B</v>
      </c>
      <c r="F85" s="99" t="str">
        <f>COBIT5vsValIT!E85</f>
        <v>N</v>
      </c>
      <c r="G85" s="103" t="str">
        <f>COBIT5vsRiskIT!E85</f>
        <v>N</v>
      </c>
      <c r="H85" s="101" t="str">
        <f>Tabulka33[[#This Row],[Míra shody]]</f>
        <v>B</v>
      </c>
      <c r="I85" s="97" t="str">
        <f>COBIT5vsISO20000!E85</f>
        <v>B</v>
      </c>
    </row>
    <row r="86" spans="1:9">
      <c r="A86" s="5" t="s">
        <v>1049</v>
      </c>
      <c r="B86" s="5" t="s">
        <v>1004</v>
      </c>
      <c r="C86" t="s">
        <v>627</v>
      </c>
      <c r="D86" s="2" t="s">
        <v>628</v>
      </c>
      <c r="E86" s="105" t="str">
        <f>Tabulka3[[#This Row],[Míra shody]]</f>
        <v>B</v>
      </c>
      <c r="F86" s="99" t="str">
        <f>COBIT5vsValIT!E86</f>
        <v>N</v>
      </c>
      <c r="G86" s="103" t="str">
        <f>COBIT5vsRiskIT!E86</f>
        <v>N</v>
      </c>
      <c r="H86" s="101" t="str">
        <f>Tabulka33[[#This Row],[Míra shody]]</f>
        <v>A</v>
      </c>
      <c r="I86" s="97" t="str">
        <f>COBIT5vsISO20000!E86</f>
        <v>B</v>
      </c>
    </row>
    <row r="87" spans="1:9">
      <c r="A87" s="5" t="s">
        <v>1049</v>
      </c>
      <c r="B87" s="5" t="s">
        <v>1004</v>
      </c>
      <c r="C87" t="s">
        <v>857</v>
      </c>
      <c r="D87" s="2" t="s">
        <v>629</v>
      </c>
      <c r="E87" s="105" t="str">
        <f>Tabulka3[[#This Row],[Míra shody]]</f>
        <v>B</v>
      </c>
      <c r="F87" s="99" t="str">
        <f>COBIT5vsValIT!E87</f>
        <v>N</v>
      </c>
      <c r="G87" s="103" t="str">
        <f>COBIT5vsRiskIT!E87</f>
        <v>N</v>
      </c>
      <c r="H87" s="101" t="str">
        <f>Tabulka33[[#This Row],[Míra shody]]</f>
        <v>B</v>
      </c>
      <c r="I87" s="97" t="str">
        <f>COBIT5vsISO20000!E87</f>
        <v>C</v>
      </c>
    </row>
    <row r="88" spans="1:9">
      <c r="A88" s="5" t="s">
        <v>1049</v>
      </c>
      <c r="B88" s="5" t="s">
        <v>1004</v>
      </c>
      <c r="C88" t="s">
        <v>858</v>
      </c>
      <c r="D88" s="2" t="s">
        <v>630</v>
      </c>
      <c r="E88" s="105" t="str">
        <f>Tabulka3[[#This Row],[Míra shody]]</f>
        <v>B</v>
      </c>
      <c r="F88" s="99" t="str">
        <f>COBIT5vsValIT!E88</f>
        <v>N</v>
      </c>
      <c r="G88" s="103" t="str">
        <f>COBIT5vsRiskIT!E88</f>
        <v>N</v>
      </c>
      <c r="H88" s="101" t="str">
        <f>Tabulka33[[#This Row],[Míra shody]]</f>
        <v>A</v>
      </c>
      <c r="I88" s="97" t="str">
        <f>COBIT5vsISO20000!E88</f>
        <v>B</v>
      </c>
    </row>
    <row r="89" spans="1:9">
      <c r="A89" s="5" t="s">
        <v>1049</v>
      </c>
      <c r="B89" s="5" t="s">
        <v>1004</v>
      </c>
      <c r="C89" t="s">
        <v>859</v>
      </c>
      <c r="D89" s="2" t="s">
        <v>631</v>
      </c>
      <c r="E89" s="105" t="str">
        <f>Tabulka3[[#This Row],[Míra shody]]</f>
        <v>B</v>
      </c>
      <c r="F89" s="99" t="str">
        <f>COBIT5vsValIT!E89</f>
        <v>N</v>
      </c>
      <c r="G89" s="103" t="str">
        <f>COBIT5vsRiskIT!E89</f>
        <v>N</v>
      </c>
      <c r="H89" s="101" t="str">
        <f>Tabulka33[[#This Row],[Míra shody]]</f>
        <v>B</v>
      </c>
      <c r="I89" s="97" t="str">
        <f>COBIT5vsISO20000!E89</f>
        <v>C</v>
      </c>
    </row>
    <row r="90" spans="1:9">
      <c r="A90" s="5" t="s">
        <v>1049</v>
      </c>
      <c r="B90" s="5" t="s">
        <v>1004</v>
      </c>
      <c r="C90" t="s">
        <v>860</v>
      </c>
      <c r="D90" s="2" t="s">
        <v>632</v>
      </c>
      <c r="E90" s="105" t="str">
        <f>Tabulka3[[#This Row],[Míra shody]]</f>
        <v>B</v>
      </c>
      <c r="F90" s="99" t="str">
        <f>COBIT5vsValIT!E90</f>
        <v>N</v>
      </c>
      <c r="G90" s="103" t="str">
        <f>COBIT5vsRiskIT!E90</f>
        <v>N</v>
      </c>
      <c r="H90" s="101" t="str">
        <f>Tabulka33[[#This Row],[Míra shody]]</f>
        <v>B</v>
      </c>
      <c r="I90" s="97"/>
    </row>
    <row r="91" spans="1:9">
      <c r="A91" s="5" t="s">
        <v>1049</v>
      </c>
      <c r="B91" s="1" t="s">
        <v>1006</v>
      </c>
      <c r="C91" s="1"/>
      <c r="D91" s="7" t="s">
        <v>1005</v>
      </c>
      <c r="E91" s="105" t="str">
        <f>Tabulka3[[#This Row],[Míra shody]]</f>
        <v>B</v>
      </c>
      <c r="F91" s="99" t="str">
        <f>COBIT5vsValIT!E91</f>
        <v>N</v>
      </c>
      <c r="G91" s="103" t="str">
        <f>COBIT5vsRiskIT!E91</f>
        <v>N</v>
      </c>
      <c r="H91" s="101" t="str">
        <f>Tabulka33[[#This Row],[Míra shody]]</f>
        <v>B</v>
      </c>
      <c r="I91" s="97" t="str">
        <f>COBIT5vsISO20000!E91</f>
        <v>C</v>
      </c>
    </row>
    <row r="92" spans="1:9" ht="30">
      <c r="A92" s="5" t="s">
        <v>1049</v>
      </c>
      <c r="B92" s="5" t="s">
        <v>1006</v>
      </c>
      <c r="C92" t="s">
        <v>633</v>
      </c>
      <c r="D92" s="2" t="s">
        <v>634</v>
      </c>
      <c r="E92" s="105" t="str">
        <f>Tabulka3[[#This Row],[Míra shody]]</f>
        <v>B</v>
      </c>
      <c r="F92" s="99" t="str">
        <f>COBIT5vsValIT!E92</f>
        <v>N</v>
      </c>
      <c r="G92" s="103" t="str">
        <f>COBIT5vsRiskIT!E92</f>
        <v>N</v>
      </c>
      <c r="H92" s="101" t="str">
        <f>Tabulka33[[#This Row],[Míra shody]]</f>
        <v>B</v>
      </c>
      <c r="I92" s="97"/>
    </row>
    <row r="93" spans="1:9">
      <c r="A93" s="5" t="s">
        <v>1049</v>
      </c>
      <c r="B93" s="5" t="s">
        <v>1006</v>
      </c>
      <c r="C93" t="s">
        <v>861</v>
      </c>
      <c r="D93" s="2" t="s">
        <v>635</v>
      </c>
      <c r="E93" s="105" t="str">
        <f>Tabulka3[[#This Row],[Míra shody]]</f>
        <v>B</v>
      </c>
      <c r="F93" s="99" t="str">
        <f>COBIT5vsValIT!E93</f>
        <v>N</v>
      </c>
      <c r="G93" s="103" t="str">
        <f>COBIT5vsRiskIT!E93</f>
        <v>N</v>
      </c>
      <c r="H93" s="101" t="str">
        <f>Tabulka33[[#This Row],[Míra shody]]</f>
        <v>B</v>
      </c>
      <c r="I93" s="97"/>
    </row>
    <row r="94" spans="1:9">
      <c r="A94" s="5" t="s">
        <v>1049</v>
      </c>
      <c r="B94" s="5" t="s">
        <v>1006</v>
      </c>
      <c r="C94" t="s">
        <v>862</v>
      </c>
      <c r="D94" s="2" t="s">
        <v>636</v>
      </c>
      <c r="E94" s="105" t="str">
        <f>Tabulka3[[#This Row],[Míra shody]]</f>
        <v>B</v>
      </c>
      <c r="F94" s="99" t="str">
        <f>COBIT5vsValIT!E94</f>
        <v>N</v>
      </c>
      <c r="G94" s="103" t="str">
        <f>COBIT5vsRiskIT!E94</f>
        <v>N</v>
      </c>
      <c r="H94" s="101" t="str">
        <f>Tabulka33[[#This Row],[Míra shody]]</f>
        <v>B</v>
      </c>
      <c r="I94" s="97"/>
    </row>
    <row r="95" spans="1:9">
      <c r="A95" s="5" t="s">
        <v>1049</v>
      </c>
      <c r="B95" s="5" t="s">
        <v>1006</v>
      </c>
      <c r="C95" t="s">
        <v>863</v>
      </c>
      <c r="D95" s="2" t="s">
        <v>637</v>
      </c>
      <c r="E95" s="105" t="str">
        <f>Tabulka3[[#This Row],[Míra shody]]</f>
        <v>B</v>
      </c>
      <c r="F95" s="99" t="str">
        <f>COBIT5vsValIT!E95</f>
        <v>N</v>
      </c>
      <c r="G95" s="103" t="str">
        <f>COBIT5vsRiskIT!E95</f>
        <v>N</v>
      </c>
      <c r="H95" s="101" t="str">
        <f>Tabulka33[[#This Row],[Míra shody]]</f>
        <v>C</v>
      </c>
      <c r="I95" s="97"/>
    </row>
    <row r="96" spans="1:9" ht="30">
      <c r="A96" s="5" t="s">
        <v>1049</v>
      </c>
      <c r="B96" s="5" t="s">
        <v>1006</v>
      </c>
      <c r="C96" t="s">
        <v>864</v>
      </c>
      <c r="D96" s="2" t="s">
        <v>638</v>
      </c>
      <c r="E96" s="105" t="str">
        <f>Tabulka3[[#This Row],[Míra shody]]</f>
        <v>B</v>
      </c>
      <c r="F96" s="99" t="str">
        <f>COBIT5vsValIT!E96</f>
        <v>N</v>
      </c>
      <c r="G96" s="103" t="str">
        <f>COBIT5vsRiskIT!E96</f>
        <v>N</v>
      </c>
      <c r="H96" s="101" t="str">
        <f>Tabulka33[[#This Row],[Míra shody]]</f>
        <v>C</v>
      </c>
      <c r="I96" s="97"/>
    </row>
    <row r="97" spans="1:9">
      <c r="A97" s="5" t="s">
        <v>1049</v>
      </c>
      <c r="B97" s="1" t="s">
        <v>1008</v>
      </c>
      <c r="C97" s="1"/>
      <c r="D97" s="7" t="s">
        <v>1007</v>
      </c>
      <c r="E97" s="105" t="str">
        <f>Tabulka3[[#This Row],[Míra shody]]</f>
        <v>B</v>
      </c>
      <c r="F97" s="99" t="str">
        <f>COBIT5vsValIT!E97</f>
        <v>N</v>
      </c>
      <c r="G97" s="103" t="str">
        <f>COBIT5vsRiskIT!E97</f>
        <v>N</v>
      </c>
      <c r="H97" s="101" t="str">
        <f>Tabulka33[[#This Row],[Míra shody]]</f>
        <v>B</v>
      </c>
      <c r="I97" s="97" t="str">
        <f>COBIT5vsISO20000!E97</f>
        <v>C</v>
      </c>
    </row>
    <row r="98" spans="1:9" ht="30">
      <c r="A98" s="5" t="s">
        <v>1049</v>
      </c>
      <c r="B98" s="5" t="s">
        <v>1008</v>
      </c>
      <c r="C98" t="s">
        <v>639</v>
      </c>
      <c r="D98" s="2" t="s">
        <v>640</v>
      </c>
      <c r="E98" s="105" t="str">
        <f>Tabulka3[[#This Row],[Míra shody]]</f>
        <v>B</v>
      </c>
      <c r="F98" s="99" t="str">
        <f>COBIT5vsValIT!E98</f>
        <v>N</v>
      </c>
      <c r="G98" s="103" t="str">
        <f>COBIT5vsRiskIT!E98</f>
        <v>N</v>
      </c>
      <c r="H98" s="101" t="str">
        <f>Tabulka33[[#This Row],[Míra shody]]</f>
        <v>C</v>
      </c>
      <c r="I98" s="97" t="str">
        <f>COBIT5vsISO20000!E98</f>
        <v>N</v>
      </c>
    </row>
    <row r="99" spans="1:9" ht="30">
      <c r="A99" s="5" t="s">
        <v>1049</v>
      </c>
      <c r="B99" s="5" t="s">
        <v>1008</v>
      </c>
      <c r="C99" t="s">
        <v>865</v>
      </c>
      <c r="D99" s="2" t="s">
        <v>641</v>
      </c>
      <c r="E99" s="105" t="str">
        <f>Tabulka3[[#This Row],[Míra shody]]</f>
        <v>B</v>
      </c>
      <c r="F99" s="99" t="str">
        <f>COBIT5vsValIT!E99</f>
        <v>N</v>
      </c>
      <c r="G99" s="103" t="str">
        <f>COBIT5vsRiskIT!E99</f>
        <v>N</v>
      </c>
      <c r="H99" s="101" t="str">
        <f>Tabulka33[[#This Row],[Míra shody]]</f>
        <v>C</v>
      </c>
      <c r="I99" s="97" t="str">
        <f>COBIT5vsISO20000!E99</f>
        <v>N</v>
      </c>
    </row>
    <row r="100" spans="1:9">
      <c r="A100" s="5" t="s">
        <v>1049</v>
      </c>
      <c r="B100" s="5" t="s">
        <v>1008</v>
      </c>
      <c r="C100" t="s">
        <v>866</v>
      </c>
      <c r="D100" s="2" t="s">
        <v>642</v>
      </c>
      <c r="E100" s="105" t="str">
        <f>Tabulka3[[#This Row],[Míra shody]]</f>
        <v>B</v>
      </c>
      <c r="F100" s="99" t="str">
        <f>COBIT5vsValIT!E100</f>
        <v>N</v>
      </c>
      <c r="G100" s="103" t="str">
        <f>COBIT5vsRiskIT!E100</f>
        <v>N</v>
      </c>
      <c r="H100" s="101" t="str">
        <f>Tabulka33[[#This Row],[Míra shody]]</f>
        <v>B</v>
      </c>
      <c r="I100" s="97" t="str">
        <f>COBIT5vsISO20000!E100</f>
        <v>C</v>
      </c>
    </row>
    <row r="101" spans="1:9" ht="30">
      <c r="A101" s="5" t="s">
        <v>1049</v>
      </c>
      <c r="B101" s="5" t="s">
        <v>1008</v>
      </c>
      <c r="C101" t="s">
        <v>867</v>
      </c>
      <c r="D101" s="2" t="s">
        <v>643</v>
      </c>
      <c r="E101" s="105" t="str">
        <f>Tabulka3[[#This Row],[Míra shody]]</f>
        <v>B</v>
      </c>
      <c r="F101" s="99" t="str">
        <f>COBIT5vsValIT!E101</f>
        <v>N</v>
      </c>
      <c r="G101" s="103" t="str">
        <f>COBIT5vsRiskIT!E101</f>
        <v>N</v>
      </c>
      <c r="H101" s="101" t="str">
        <f>Tabulka33[[#This Row],[Míra shody]]</f>
        <v>B</v>
      </c>
      <c r="I101" s="97" t="str">
        <f>COBIT5vsISO20000!E101</f>
        <v>N</v>
      </c>
    </row>
    <row r="102" spans="1:9" ht="30">
      <c r="A102" s="5" t="s">
        <v>1049</v>
      </c>
      <c r="B102" s="5" t="s">
        <v>1008</v>
      </c>
      <c r="C102" t="s">
        <v>868</v>
      </c>
      <c r="D102" s="2" t="s">
        <v>644</v>
      </c>
      <c r="E102" s="105" t="str">
        <f>Tabulka3[[#This Row],[Míra shody]]</f>
        <v>B</v>
      </c>
      <c r="F102" s="99" t="str">
        <f>COBIT5vsValIT!E102</f>
        <v>N</v>
      </c>
      <c r="G102" s="103" t="str">
        <f>COBIT5vsRiskIT!E102</f>
        <v>N</v>
      </c>
      <c r="H102" s="101" t="str">
        <f>Tabulka33[[#This Row],[Míra shody]]</f>
        <v>C</v>
      </c>
      <c r="I102" s="97" t="str">
        <f>COBIT5vsISO20000!E102</f>
        <v>N</v>
      </c>
    </row>
    <row r="103" spans="1:9">
      <c r="A103" s="5" t="s">
        <v>1049</v>
      </c>
      <c r="B103" s="5" t="s">
        <v>1008</v>
      </c>
      <c r="C103" t="s">
        <v>869</v>
      </c>
      <c r="D103" s="2" t="s">
        <v>645</v>
      </c>
      <c r="E103" s="105" t="str">
        <f>Tabulka3[[#This Row],[Míra shody]]</f>
        <v>B</v>
      </c>
      <c r="F103" s="99" t="str">
        <f>COBIT5vsValIT!E103</f>
        <v>N</v>
      </c>
      <c r="G103" s="103" t="str">
        <f>COBIT5vsRiskIT!E103</f>
        <v>N</v>
      </c>
      <c r="H103" s="101" t="str">
        <f>Tabulka33[[#This Row],[Míra shody]]</f>
        <v>A</v>
      </c>
      <c r="I103" s="97" t="str">
        <f>COBIT5vsISO20000!E103</f>
        <v>N</v>
      </c>
    </row>
    <row r="104" spans="1:9">
      <c r="A104" s="5" t="s">
        <v>1049</v>
      </c>
      <c r="B104" s="1" t="s">
        <v>1010</v>
      </c>
      <c r="C104" s="1"/>
      <c r="D104" s="7" t="s">
        <v>1009</v>
      </c>
      <c r="E104" s="105" t="str">
        <f>Tabulka3[[#This Row],[Míra shody]]</f>
        <v>C</v>
      </c>
      <c r="F104" s="99" t="str">
        <f>COBIT5vsValIT!E104</f>
        <v>N</v>
      </c>
      <c r="G104" s="103" t="str">
        <f>COBIT5vsRiskIT!E104</f>
        <v>A</v>
      </c>
      <c r="H104" s="101" t="str">
        <f>Tabulka33[[#This Row],[Míra shody]]</f>
        <v>C</v>
      </c>
      <c r="I104" s="97" t="str">
        <f>COBIT5vsISO20000!E104</f>
        <v>N</v>
      </c>
    </row>
    <row r="105" spans="1:9">
      <c r="A105" s="5" t="s">
        <v>1049</v>
      </c>
      <c r="B105" s="5" t="s">
        <v>1010</v>
      </c>
      <c r="C105" t="s">
        <v>646</v>
      </c>
      <c r="D105" s="2" t="s">
        <v>647</v>
      </c>
      <c r="E105" s="105" t="str">
        <f>Tabulka3[[#This Row],[Míra shody]]</f>
        <v>C</v>
      </c>
      <c r="F105" s="99" t="str">
        <f>COBIT5vsValIT!E105</f>
        <v>N</v>
      </c>
      <c r="G105" s="103" t="str">
        <f>COBIT5vsRiskIT!E105</f>
        <v>A</v>
      </c>
      <c r="H105" s="101" t="str">
        <f>Tabulka33[[#This Row],[Míra shody]]</f>
        <v>C</v>
      </c>
      <c r="I105" s="97" t="str">
        <f>COBIT5vsISO20000!E105</f>
        <v>N</v>
      </c>
    </row>
    <row r="106" spans="1:9">
      <c r="A106" s="5" t="s">
        <v>1049</v>
      </c>
      <c r="B106" s="5" t="s">
        <v>1010</v>
      </c>
      <c r="C106" t="s">
        <v>870</v>
      </c>
      <c r="D106" s="2" t="s">
        <v>648</v>
      </c>
      <c r="E106" s="105" t="str">
        <f>Tabulka3[[#This Row],[Míra shody]]</f>
        <v>C</v>
      </c>
      <c r="F106" s="99" t="str">
        <f>COBIT5vsValIT!E106</f>
        <v>N</v>
      </c>
      <c r="G106" s="103" t="str">
        <f>COBIT5vsRiskIT!E106</f>
        <v>A</v>
      </c>
      <c r="H106" s="101" t="str">
        <f>Tabulka33[[#This Row],[Míra shody]]</f>
        <v>C</v>
      </c>
      <c r="I106" s="97" t="str">
        <f>COBIT5vsISO20000!E106</f>
        <v>N</v>
      </c>
    </row>
    <row r="107" spans="1:9">
      <c r="A107" s="5" t="s">
        <v>1049</v>
      </c>
      <c r="B107" s="5" t="s">
        <v>1010</v>
      </c>
      <c r="C107" t="s">
        <v>871</v>
      </c>
      <c r="D107" s="2" t="s">
        <v>649</v>
      </c>
      <c r="E107" s="105" t="str">
        <f>Tabulka3[[#This Row],[Míra shody]]</f>
        <v>C</v>
      </c>
      <c r="F107" s="99" t="str">
        <f>COBIT5vsValIT!E107</f>
        <v>N</v>
      </c>
      <c r="G107" s="103" t="str">
        <f>COBIT5vsRiskIT!E107</f>
        <v>A</v>
      </c>
      <c r="H107" s="101" t="str">
        <f>Tabulka33[[#This Row],[Míra shody]]</f>
        <v>C</v>
      </c>
      <c r="I107" s="97" t="str">
        <f>COBIT5vsISO20000!E107</f>
        <v>N</v>
      </c>
    </row>
    <row r="108" spans="1:9">
      <c r="A108" s="5" t="s">
        <v>1049</v>
      </c>
      <c r="B108" s="5" t="s">
        <v>1010</v>
      </c>
      <c r="C108" t="s">
        <v>872</v>
      </c>
      <c r="D108" s="2" t="s">
        <v>650</v>
      </c>
      <c r="E108" s="105" t="str">
        <f>Tabulka3[[#This Row],[Míra shody]]</f>
        <v>C</v>
      </c>
      <c r="F108" s="99" t="str">
        <f>COBIT5vsValIT!E108</f>
        <v>N</v>
      </c>
      <c r="G108" s="103" t="str">
        <f>COBIT5vsRiskIT!E108</f>
        <v>A</v>
      </c>
      <c r="H108" s="101" t="str">
        <f>Tabulka33[[#This Row],[Míra shody]]</f>
        <v>C</v>
      </c>
      <c r="I108" s="97" t="str">
        <f>COBIT5vsISO20000!E108</f>
        <v>N</v>
      </c>
    </row>
    <row r="109" spans="1:9">
      <c r="A109" s="5" t="s">
        <v>1049</v>
      </c>
      <c r="B109" s="5" t="s">
        <v>1010</v>
      </c>
      <c r="C109" t="s">
        <v>873</v>
      </c>
      <c r="D109" s="2" t="s">
        <v>651</v>
      </c>
      <c r="E109" s="105" t="str">
        <f>Tabulka3[[#This Row],[Míra shody]]</f>
        <v>C</v>
      </c>
      <c r="F109" s="99" t="str">
        <f>COBIT5vsValIT!E109</f>
        <v>N</v>
      </c>
      <c r="G109" s="103" t="str">
        <f>COBIT5vsRiskIT!E109</f>
        <v>A</v>
      </c>
      <c r="H109" s="101" t="str">
        <f>Tabulka33[[#This Row],[Míra shody]]</f>
        <v>C</v>
      </c>
      <c r="I109" s="97" t="str">
        <f>COBIT5vsISO20000!E109</f>
        <v>N</v>
      </c>
    </row>
    <row r="110" spans="1:9">
      <c r="A110" s="5" t="s">
        <v>1049</v>
      </c>
      <c r="B110" s="5" t="s">
        <v>1010</v>
      </c>
      <c r="C110" t="s">
        <v>874</v>
      </c>
      <c r="D110" s="2" t="s">
        <v>652</v>
      </c>
      <c r="E110" s="105" t="str">
        <f>Tabulka3[[#This Row],[Míra shody]]</f>
        <v>C</v>
      </c>
      <c r="F110" s="99" t="str">
        <f>COBIT5vsValIT!E110</f>
        <v>N</v>
      </c>
      <c r="G110" s="103" t="str">
        <f>COBIT5vsRiskIT!E110</f>
        <v>A</v>
      </c>
      <c r="H110" s="101" t="str">
        <f>Tabulka33[[#This Row],[Míra shody]]</f>
        <v>C</v>
      </c>
      <c r="I110" s="97" t="str">
        <f>COBIT5vsISO20000!E110</f>
        <v>N</v>
      </c>
    </row>
    <row r="111" spans="1:9">
      <c r="A111" s="5" t="s">
        <v>1049</v>
      </c>
      <c r="B111" s="1" t="s">
        <v>1012</v>
      </c>
      <c r="C111" s="1"/>
      <c r="D111" s="7" t="s">
        <v>1011</v>
      </c>
      <c r="E111" s="105" t="str">
        <f>Tabulka3[[#This Row],[Míra shody]]</f>
        <v>C</v>
      </c>
      <c r="F111" s="99" t="str">
        <f>COBIT5vsValIT!E111</f>
        <v>N</v>
      </c>
      <c r="G111" s="103" t="str">
        <f>COBIT5vsRiskIT!E111</f>
        <v>N</v>
      </c>
      <c r="H111" s="101" t="str">
        <f>Tabulka33[[#This Row],[Míra shody]]</f>
        <v>C</v>
      </c>
      <c r="I111" s="97" t="str">
        <f>COBIT5vsISO20000!E111</f>
        <v>B</v>
      </c>
    </row>
    <row r="112" spans="1:9">
      <c r="A112" s="5" t="s">
        <v>1049</v>
      </c>
      <c r="B112" s="5" t="s">
        <v>1012</v>
      </c>
      <c r="C112" t="s">
        <v>653</v>
      </c>
      <c r="D112" s="2" t="s">
        <v>654</v>
      </c>
      <c r="E112" s="105" t="str">
        <f>Tabulka3[[#This Row],[Míra shody]]</f>
        <v>C</v>
      </c>
      <c r="F112" s="99" t="str">
        <f>COBIT5vsValIT!E112</f>
        <v>N</v>
      </c>
      <c r="G112" s="103" t="str">
        <f>COBIT5vsRiskIT!E112</f>
        <v>N</v>
      </c>
      <c r="H112" s="101" t="str">
        <f>Tabulka33[[#This Row],[Míra shody]]</f>
        <v>C</v>
      </c>
      <c r="I112" s="97">
        <f>COBIT5vsISO20000!E112</f>
        <v>0</v>
      </c>
    </row>
    <row r="113" spans="1:9" ht="30">
      <c r="A113" s="5" t="s">
        <v>1049</v>
      </c>
      <c r="B113" s="5" t="s">
        <v>1012</v>
      </c>
      <c r="C113" t="s">
        <v>875</v>
      </c>
      <c r="D113" s="2" t="s">
        <v>655</v>
      </c>
      <c r="E113" s="105" t="str">
        <f>Tabulka3[[#This Row],[Míra shody]]</f>
        <v>B</v>
      </c>
      <c r="F113" s="99" t="str">
        <f>COBIT5vsValIT!E113</f>
        <v>N</v>
      </c>
      <c r="G113" s="103" t="str">
        <f>COBIT5vsRiskIT!E113</f>
        <v>N</v>
      </c>
      <c r="H113" s="101" t="str">
        <f>Tabulka33[[#This Row],[Míra shody]]</f>
        <v>C</v>
      </c>
      <c r="I113" s="97"/>
    </row>
    <row r="114" spans="1:9">
      <c r="A114" s="5" t="s">
        <v>1049</v>
      </c>
      <c r="B114" s="5" t="s">
        <v>1012</v>
      </c>
      <c r="C114" t="s">
        <v>876</v>
      </c>
      <c r="D114" s="2" t="s">
        <v>656</v>
      </c>
      <c r="E114" s="105" t="str">
        <f>Tabulka3[[#This Row],[Míra shody]]</f>
        <v>C</v>
      </c>
      <c r="F114" s="99" t="str">
        <f>COBIT5vsValIT!E114</f>
        <v>N</v>
      </c>
      <c r="G114" s="103" t="str">
        <f>COBIT5vsRiskIT!E114</f>
        <v>N</v>
      </c>
      <c r="H114" s="101" t="str">
        <f>Tabulka33[[#This Row],[Míra shody]]</f>
        <v>C</v>
      </c>
      <c r="I114" s="97"/>
    </row>
    <row r="115" spans="1:9">
      <c r="A115" s="8" t="s">
        <v>1050</v>
      </c>
      <c r="B115" s="1" t="s">
        <v>1014</v>
      </c>
      <c r="C115" s="1"/>
      <c r="D115" s="7" t="s">
        <v>1013</v>
      </c>
      <c r="E115" s="105" t="str">
        <f>Tabulka3[[#This Row],[Míra shody]]</f>
        <v>C</v>
      </c>
      <c r="F115" s="99" t="str">
        <f>COBIT5vsValIT!E115</f>
        <v>C</v>
      </c>
      <c r="G115" s="103" t="str">
        <f>COBIT5vsRiskIT!E115</f>
        <v>N</v>
      </c>
      <c r="H115" s="101" t="str">
        <f>Tabulka33[[#This Row],[Míra shody]]</f>
        <v>C</v>
      </c>
      <c r="I115" s="97" t="str">
        <f>COBIT5vsISO20000!E115</f>
        <v>C</v>
      </c>
    </row>
    <row r="116" spans="1:9" ht="30">
      <c r="A116" s="5" t="s">
        <v>1050</v>
      </c>
      <c r="B116" s="5" t="s">
        <v>1014</v>
      </c>
      <c r="C116" t="s">
        <v>657</v>
      </c>
      <c r="D116" s="2" t="s">
        <v>658</v>
      </c>
      <c r="E116" s="105" t="str">
        <f>Tabulka3[[#This Row],[Míra shody]]</f>
        <v>B</v>
      </c>
      <c r="F116" s="99" t="str">
        <f>COBIT5vsValIT!E116</f>
        <v>N</v>
      </c>
      <c r="G116" s="103" t="str">
        <f>COBIT5vsRiskIT!E116</f>
        <v>N</v>
      </c>
      <c r="H116" s="101" t="str">
        <f>Tabulka33[[#This Row],[Míra shody]]</f>
        <v>C</v>
      </c>
      <c r="I116" s="97" t="str">
        <f>COBIT5vsISO20000!E116</f>
        <v>N</v>
      </c>
    </row>
    <row r="117" spans="1:9">
      <c r="A117" s="5" t="s">
        <v>1050</v>
      </c>
      <c r="B117" s="5" t="s">
        <v>1014</v>
      </c>
      <c r="C117" t="s">
        <v>877</v>
      </c>
      <c r="D117" s="2" t="s">
        <v>659</v>
      </c>
      <c r="E117" s="105" t="str">
        <f>Tabulka3[[#This Row],[Míra shody]]</f>
        <v>N</v>
      </c>
      <c r="F117" s="99" t="str">
        <f>COBIT5vsValIT!E117</f>
        <v>A</v>
      </c>
      <c r="G117" s="103" t="str">
        <f>COBIT5vsRiskIT!E117</f>
        <v>N</v>
      </c>
      <c r="H117" s="101" t="str">
        <f>Tabulka33[[#This Row],[Míra shody]]</f>
        <v>C</v>
      </c>
      <c r="I117" s="97" t="str">
        <f>COBIT5vsISO20000!E117</f>
        <v>N</v>
      </c>
    </row>
    <row r="118" spans="1:9">
      <c r="A118" s="5" t="s">
        <v>1050</v>
      </c>
      <c r="B118" s="5" t="s">
        <v>1014</v>
      </c>
      <c r="C118" t="s">
        <v>878</v>
      </c>
      <c r="D118" s="2" t="s">
        <v>660</v>
      </c>
      <c r="E118" s="105" t="str">
        <f>Tabulka3[[#This Row],[Míra shody]]</f>
        <v>C</v>
      </c>
      <c r="F118" s="99" t="str">
        <f>COBIT5vsValIT!E118</f>
        <v>B</v>
      </c>
      <c r="G118" s="103" t="str">
        <f>COBIT5vsRiskIT!E118</f>
        <v>N</v>
      </c>
      <c r="H118" s="101" t="str">
        <f>Tabulka33[[#This Row],[Míra shody]]</f>
        <v>C</v>
      </c>
      <c r="I118" s="97" t="str">
        <f>COBIT5vsISO20000!E118</f>
        <v>C</v>
      </c>
    </row>
    <row r="119" spans="1:9">
      <c r="A119" s="5" t="s">
        <v>1050</v>
      </c>
      <c r="B119" s="5" t="s">
        <v>1014</v>
      </c>
      <c r="C119" t="s">
        <v>879</v>
      </c>
      <c r="D119" s="2" t="s">
        <v>661</v>
      </c>
      <c r="E119" s="105" t="str">
        <f>Tabulka3[[#This Row],[Míra shody]]</f>
        <v>N</v>
      </c>
      <c r="F119" s="99" t="str">
        <f>COBIT5vsValIT!E119</f>
        <v>A</v>
      </c>
      <c r="G119" s="103" t="str">
        <f>COBIT5vsRiskIT!E119</f>
        <v>N</v>
      </c>
      <c r="H119" s="101" t="str">
        <f>Tabulka33[[#This Row],[Míra shody]]</f>
        <v>C</v>
      </c>
      <c r="I119" s="97" t="str">
        <f>COBIT5vsISO20000!E119</f>
        <v>N</v>
      </c>
    </row>
    <row r="120" spans="1:9">
      <c r="A120" s="5" t="s">
        <v>1050</v>
      </c>
      <c r="B120" s="5" t="s">
        <v>1014</v>
      </c>
      <c r="C120" t="s">
        <v>880</v>
      </c>
      <c r="D120" s="2" t="s">
        <v>662</v>
      </c>
      <c r="E120" s="105" t="str">
        <f>Tabulka3[[#This Row],[Míra shody]]</f>
        <v>N</v>
      </c>
      <c r="F120" s="99" t="str">
        <f>COBIT5vsValIT!E120</f>
        <v>B</v>
      </c>
      <c r="G120" s="103" t="str">
        <f>COBIT5vsRiskIT!E120</f>
        <v>N</v>
      </c>
      <c r="H120" s="101" t="str">
        <f>Tabulka33[[#This Row],[Míra shody]]</f>
        <v>C</v>
      </c>
      <c r="I120" s="97" t="str">
        <f>COBIT5vsISO20000!E120</f>
        <v>N</v>
      </c>
    </row>
    <row r="121" spans="1:9" ht="30">
      <c r="A121" s="5" t="s">
        <v>1050</v>
      </c>
      <c r="B121" s="5" t="s">
        <v>1014</v>
      </c>
      <c r="C121" t="s">
        <v>881</v>
      </c>
      <c r="D121" s="2" t="s">
        <v>663</v>
      </c>
      <c r="E121" s="105" t="str">
        <f>Tabulka3[[#This Row],[Míra shody]]</f>
        <v>C</v>
      </c>
      <c r="F121" s="99" t="str">
        <f>COBIT5vsValIT!E121</f>
        <v>B</v>
      </c>
      <c r="G121" s="103" t="str">
        <f>COBIT5vsRiskIT!E121</f>
        <v>N</v>
      </c>
      <c r="H121" s="101" t="str">
        <f>Tabulka33[[#This Row],[Míra shody]]</f>
        <v>C</v>
      </c>
      <c r="I121" s="97" t="str">
        <f>COBIT5vsISO20000!E121</f>
        <v>N</v>
      </c>
    </row>
    <row r="122" spans="1:9" ht="30">
      <c r="A122" s="5" t="s">
        <v>1050</v>
      </c>
      <c r="B122" s="5" t="s">
        <v>1014</v>
      </c>
      <c r="C122" t="s">
        <v>882</v>
      </c>
      <c r="D122" s="2" t="s">
        <v>664</v>
      </c>
      <c r="E122" s="105" t="str">
        <f>Tabulka3[[#This Row],[Míra shody]]</f>
        <v>B</v>
      </c>
      <c r="F122" s="99" t="str">
        <f>COBIT5vsValIT!E122</f>
        <v>N</v>
      </c>
      <c r="G122" s="103" t="str">
        <f>COBIT5vsRiskIT!E122</f>
        <v>N</v>
      </c>
      <c r="H122" s="101" t="str">
        <f>Tabulka33[[#This Row],[Míra shody]]</f>
        <v>C</v>
      </c>
      <c r="I122" s="97" t="str">
        <f>COBIT5vsISO20000!E122</f>
        <v>B</v>
      </c>
    </row>
    <row r="123" spans="1:9">
      <c r="A123" s="5" t="s">
        <v>1050</v>
      </c>
      <c r="B123" s="5" t="s">
        <v>1014</v>
      </c>
      <c r="C123" t="s">
        <v>883</v>
      </c>
      <c r="D123" s="2" t="s">
        <v>666</v>
      </c>
      <c r="E123" s="105" t="str">
        <f>Tabulka3[[#This Row],[Míra shody]]</f>
        <v>B</v>
      </c>
      <c r="F123" s="99" t="str">
        <f>COBIT5vsValIT!E123</f>
        <v>N</v>
      </c>
      <c r="G123" s="103" t="str">
        <f>COBIT5vsRiskIT!E123</f>
        <v>N</v>
      </c>
      <c r="H123" s="101" t="str">
        <f>Tabulka33[[#This Row],[Míra shody]]</f>
        <v>C</v>
      </c>
      <c r="I123" s="97" t="str">
        <f>COBIT5vsISO20000!E123</f>
        <v>N</v>
      </c>
    </row>
    <row r="124" spans="1:9">
      <c r="A124" s="5" t="s">
        <v>1050</v>
      </c>
      <c r="B124" s="5" t="s">
        <v>1014</v>
      </c>
      <c r="C124" t="s">
        <v>884</v>
      </c>
      <c r="D124" s="2" t="s">
        <v>665</v>
      </c>
      <c r="E124" s="105" t="str">
        <f>Tabulka3[[#This Row],[Míra shody]]</f>
        <v>C</v>
      </c>
      <c r="F124" s="99" t="str">
        <f>COBIT5vsValIT!E124</f>
        <v>N</v>
      </c>
      <c r="G124" s="103" t="str">
        <f>COBIT5vsRiskIT!E124</f>
        <v>N</v>
      </c>
      <c r="H124" s="101" t="str">
        <f>Tabulka33[[#This Row],[Míra shody]]</f>
        <v>C</v>
      </c>
      <c r="I124" s="97" t="str">
        <f>COBIT5vsISO20000!E124</f>
        <v>N</v>
      </c>
    </row>
    <row r="125" spans="1:9">
      <c r="A125" s="5" t="s">
        <v>1050</v>
      </c>
      <c r="B125" s="5" t="s">
        <v>1014</v>
      </c>
      <c r="C125" t="s">
        <v>885</v>
      </c>
      <c r="D125" s="2" t="s">
        <v>667</v>
      </c>
      <c r="E125" s="105" t="str">
        <f>Tabulka3[[#This Row],[Míra shody]]</f>
        <v>C</v>
      </c>
      <c r="F125" s="99" t="str">
        <f>COBIT5vsValIT!E125</f>
        <v>N</v>
      </c>
      <c r="G125" s="103" t="str">
        <f>COBIT5vsRiskIT!E125</f>
        <v>N</v>
      </c>
      <c r="H125" s="101" t="str">
        <f>Tabulka33[[#This Row],[Míra shody]]</f>
        <v>C</v>
      </c>
      <c r="I125" s="97" t="str">
        <f>COBIT5vsISO20000!E125</f>
        <v>N</v>
      </c>
    </row>
    <row r="126" spans="1:9">
      <c r="A126" s="5" t="s">
        <v>1050</v>
      </c>
      <c r="B126" s="5" t="s">
        <v>1014</v>
      </c>
      <c r="C126" t="s">
        <v>886</v>
      </c>
      <c r="D126" s="2" t="s">
        <v>668</v>
      </c>
      <c r="E126" s="105" t="str">
        <f>Tabulka3[[#This Row],[Míra shody]]</f>
        <v>B</v>
      </c>
      <c r="F126" s="99" t="str">
        <f>COBIT5vsValIT!E126</f>
        <v>N</v>
      </c>
      <c r="G126" s="103" t="str">
        <f>COBIT5vsRiskIT!E126</f>
        <v>N</v>
      </c>
      <c r="H126" s="101" t="str">
        <f>Tabulka33[[#This Row],[Míra shody]]</f>
        <v>C</v>
      </c>
      <c r="I126" s="97" t="str">
        <f>COBIT5vsISO20000!E126</f>
        <v>N</v>
      </c>
    </row>
    <row r="127" spans="1:9">
      <c r="A127" s="5" t="s">
        <v>1050</v>
      </c>
      <c r="B127" s="5" t="s">
        <v>1014</v>
      </c>
      <c r="C127" t="s">
        <v>887</v>
      </c>
      <c r="D127" s="2" t="s">
        <v>669</v>
      </c>
      <c r="E127" s="105" t="str">
        <f>Tabulka3[[#This Row],[Míra shody]]</f>
        <v>N</v>
      </c>
      <c r="F127" s="99" t="str">
        <f>COBIT5vsValIT!E127</f>
        <v>N</v>
      </c>
      <c r="G127" s="103" t="str">
        <f>COBIT5vsRiskIT!E127</f>
        <v>N</v>
      </c>
      <c r="H127" s="101" t="str">
        <f>Tabulka33[[#This Row],[Míra shody]]</f>
        <v>C</v>
      </c>
      <c r="I127" s="97" t="str">
        <f>COBIT5vsISO20000!E127</f>
        <v>N</v>
      </c>
    </row>
    <row r="128" spans="1:9">
      <c r="A128" s="5" t="s">
        <v>1050</v>
      </c>
      <c r="B128" s="5" t="s">
        <v>1014</v>
      </c>
      <c r="C128" t="s">
        <v>888</v>
      </c>
      <c r="D128" s="2" t="s">
        <v>671</v>
      </c>
      <c r="E128" s="105" t="str">
        <f>Tabulka3[[#This Row],[Míra shody]]</f>
        <v>B</v>
      </c>
      <c r="F128" s="99" t="str">
        <f>COBIT5vsValIT!E128</f>
        <v>N</v>
      </c>
      <c r="G128" s="103" t="str">
        <f>COBIT5vsRiskIT!E128</f>
        <v>N</v>
      </c>
      <c r="H128" s="101" t="str">
        <f>Tabulka33[[#This Row],[Míra shody]]</f>
        <v>C</v>
      </c>
      <c r="I128" s="97" t="str">
        <f>COBIT5vsISO20000!E128</f>
        <v>N</v>
      </c>
    </row>
    <row r="129" spans="1:9">
      <c r="A129" s="5" t="s">
        <v>1050</v>
      </c>
      <c r="B129" s="5" t="s">
        <v>1014</v>
      </c>
      <c r="C129" t="s">
        <v>889</v>
      </c>
      <c r="D129" s="2" t="s">
        <v>670</v>
      </c>
      <c r="E129" s="105" t="str">
        <f>Tabulka3[[#This Row],[Míra shody]]</f>
        <v>N</v>
      </c>
      <c r="F129" s="99" t="str">
        <f>COBIT5vsValIT!E129</f>
        <v>A</v>
      </c>
      <c r="G129" s="103" t="str">
        <f>COBIT5vsRiskIT!E129</f>
        <v>N</v>
      </c>
      <c r="H129" s="101" t="str">
        <f>Tabulka33[[#This Row],[Míra shody]]</f>
        <v>C</v>
      </c>
      <c r="I129" s="97" t="str">
        <f>COBIT5vsISO20000!E129</f>
        <v>N</v>
      </c>
    </row>
    <row r="130" spans="1:9">
      <c r="A130" s="5" t="s">
        <v>1050</v>
      </c>
      <c r="B130" s="1" t="s">
        <v>1016</v>
      </c>
      <c r="C130" s="1"/>
      <c r="D130" s="7" t="s">
        <v>1015</v>
      </c>
      <c r="E130" s="105" t="str">
        <f>Tabulka3[[#This Row],[Míra shody]]</f>
        <v>B</v>
      </c>
      <c r="F130" s="99" t="str">
        <f>COBIT5vsValIT!E130</f>
        <v>N</v>
      </c>
      <c r="G130" s="103" t="str">
        <f>COBIT5vsRiskIT!E130</f>
        <v>N</v>
      </c>
      <c r="H130" s="101" t="str">
        <f>Tabulka33[[#This Row],[Míra shody]]</f>
        <v>B</v>
      </c>
      <c r="I130" s="97" t="str">
        <f>COBIT5vsISO20000!E130</f>
        <v>N</v>
      </c>
    </row>
    <row r="131" spans="1:9" ht="30">
      <c r="A131" s="5" t="s">
        <v>1050</v>
      </c>
      <c r="B131" s="5" t="s">
        <v>1016</v>
      </c>
      <c r="C131" t="s">
        <v>672</v>
      </c>
      <c r="D131" s="2" t="s">
        <v>673</v>
      </c>
      <c r="E131" s="105" t="str">
        <f>Tabulka3[[#This Row],[Míra shody]]</f>
        <v>B</v>
      </c>
      <c r="F131" s="99" t="str">
        <f>COBIT5vsValIT!E131</f>
        <v>N</v>
      </c>
      <c r="G131" s="103" t="str">
        <f>COBIT5vsRiskIT!E131</f>
        <v>N</v>
      </c>
      <c r="H131" s="101" t="str">
        <f>Tabulka33[[#This Row],[Míra shody]]</f>
        <v>B</v>
      </c>
      <c r="I131" s="97" t="str">
        <f>COBIT5vsISO20000!E131</f>
        <v>N</v>
      </c>
    </row>
    <row r="132" spans="1:9" ht="30">
      <c r="A132" s="5" t="s">
        <v>1050</v>
      </c>
      <c r="B132" s="5" t="s">
        <v>1016</v>
      </c>
      <c r="C132" t="s">
        <v>890</v>
      </c>
      <c r="D132" s="2" t="s">
        <v>674</v>
      </c>
      <c r="E132" s="105" t="str">
        <f>Tabulka3[[#This Row],[Míra shody]]</f>
        <v>B</v>
      </c>
      <c r="F132" s="99" t="str">
        <f>COBIT5vsValIT!E132</f>
        <v>N</v>
      </c>
      <c r="G132" s="103" t="str">
        <f>COBIT5vsRiskIT!E132</f>
        <v>N</v>
      </c>
      <c r="H132" s="101" t="str">
        <f>Tabulka33[[#This Row],[Míra shody]]</f>
        <v>B</v>
      </c>
      <c r="I132" s="97" t="str">
        <f>COBIT5vsISO20000!E132</f>
        <v>N</v>
      </c>
    </row>
    <row r="133" spans="1:9">
      <c r="A133" s="5" t="s">
        <v>1050</v>
      </c>
      <c r="B133" s="5" t="s">
        <v>1016</v>
      </c>
      <c r="C133" t="s">
        <v>891</v>
      </c>
      <c r="D133" s="2" t="s">
        <v>675</v>
      </c>
      <c r="E133" s="105" t="str">
        <f>Tabulka3[[#This Row],[Míra shody]]</f>
        <v>B</v>
      </c>
      <c r="F133" s="99" t="str">
        <f>COBIT5vsValIT!E133</f>
        <v>N</v>
      </c>
      <c r="G133" s="103" t="str">
        <f>COBIT5vsRiskIT!E133</f>
        <v>N</v>
      </c>
      <c r="H133" s="101" t="str">
        <f>Tabulka33[[#This Row],[Míra shody]]</f>
        <v>C</v>
      </c>
      <c r="I133" s="97" t="str">
        <f>COBIT5vsISO20000!E133</f>
        <v>N</v>
      </c>
    </row>
    <row r="134" spans="1:9" ht="30">
      <c r="A134" s="5" t="s">
        <v>1050</v>
      </c>
      <c r="B134" s="5" t="s">
        <v>1016</v>
      </c>
      <c r="C134" t="s">
        <v>892</v>
      </c>
      <c r="D134" s="2" t="s">
        <v>676</v>
      </c>
      <c r="E134" s="105" t="str">
        <f>Tabulka3[[#This Row],[Míra shody]]</f>
        <v>B</v>
      </c>
      <c r="F134" s="99" t="str">
        <f>COBIT5vsValIT!E134</f>
        <v>N</v>
      </c>
      <c r="G134" s="103" t="str">
        <f>COBIT5vsRiskIT!E134</f>
        <v>N</v>
      </c>
      <c r="H134" s="101" t="str">
        <f>Tabulka33[[#This Row],[Míra shody]]</f>
        <v>C</v>
      </c>
      <c r="I134" s="97" t="str">
        <f>COBIT5vsISO20000!E134</f>
        <v>N</v>
      </c>
    </row>
    <row r="135" spans="1:9">
      <c r="A135" s="5" t="s">
        <v>1050</v>
      </c>
      <c r="B135" s="1" t="s">
        <v>1018</v>
      </c>
      <c r="C135" s="1"/>
      <c r="D135" s="7" t="s">
        <v>1017</v>
      </c>
      <c r="E135" s="105" t="str">
        <f>Tabulka3[[#This Row],[Míra shody]]</f>
        <v>B</v>
      </c>
      <c r="F135" s="99" t="str">
        <f>COBIT5vsValIT!E135</f>
        <v>N</v>
      </c>
      <c r="G135" s="103" t="str">
        <f>COBIT5vsRiskIT!E135</f>
        <v>N</v>
      </c>
      <c r="H135" s="101" t="str">
        <f>Tabulka33[[#This Row],[Míra shody]]</f>
        <v>C</v>
      </c>
      <c r="I135" s="97" t="str">
        <f>COBIT5vsISO20000!E135</f>
        <v>N</v>
      </c>
    </row>
    <row r="136" spans="1:9">
      <c r="A136" s="5" t="s">
        <v>1050</v>
      </c>
      <c r="B136" s="5" t="s">
        <v>1018</v>
      </c>
      <c r="C136" t="s">
        <v>677</v>
      </c>
      <c r="D136" s="2" t="s">
        <v>678</v>
      </c>
      <c r="E136" s="105" t="str">
        <f>Tabulka3[[#This Row],[Míra shody]]</f>
        <v>B</v>
      </c>
      <c r="F136" s="99" t="str">
        <f>COBIT5vsValIT!E136</f>
        <v>N</v>
      </c>
      <c r="G136" s="103" t="str">
        <f>COBIT5vsRiskIT!E136</f>
        <v>N</v>
      </c>
      <c r="H136" s="101" t="str">
        <f>Tabulka33[[#This Row],[Míra shody]]</f>
        <v>C</v>
      </c>
      <c r="I136" s="97" t="str">
        <f>COBIT5vsISO20000!E136</f>
        <v>N</v>
      </c>
    </row>
    <row r="137" spans="1:9">
      <c r="A137" s="5" t="s">
        <v>1050</v>
      </c>
      <c r="B137" s="5" t="s">
        <v>1018</v>
      </c>
      <c r="C137" t="s">
        <v>893</v>
      </c>
      <c r="D137" s="2" t="s">
        <v>679</v>
      </c>
      <c r="E137" s="105" t="str">
        <f>Tabulka3[[#This Row],[Míra shody]]</f>
        <v>B</v>
      </c>
      <c r="F137" s="99" t="str">
        <f>COBIT5vsValIT!E137</f>
        <v>N</v>
      </c>
      <c r="G137" s="103" t="str">
        <f>COBIT5vsRiskIT!E137</f>
        <v>N</v>
      </c>
      <c r="H137" s="101" t="str">
        <f>Tabulka33[[#This Row],[Míra shody]]</f>
        <v>C</v>
      </c>
      <c r="I137" s="97" t="str">
        <f>COBIT5vsISO20000!E137</f>
        <v>N</v>
      </c>
    </row>
    <row r="138" spans="1:9">
      <c r="A138" s="5" t="s">
        <v>1050</v>
      </c>
      <c r="B138" s="5" t="s">
        <v>1018</v>
      </c>
      <c r="C138" t="s">
        <v>894</v>
      </c>
      <c r="D138" s="2" t="s">
        <v>680</v>
      </c>
      <c r="E138" s="105" t="str">
        <f>Tabulka3[[#This Row],[Míra shody]]</f>
        <v>B</v>
      </c>
      <c r="F138" s="99" t="str">
        <f>COBIT5vsValIT!E138</f>
        <v>N</v>
      </c>
      <c r="G138" s="103" t="str">
        <f>COBIT5vsRiskIT!E138</f>
        <v>N</v>
      </c>
      <c r="H138" s="101" t="str">
        <f>Tabulka33[[#This Row],[Míra shody]]</f>
        <v>C</v>
      </c>
      <c r="I138" s="97" t="str">
        <f>COBIT5vsISO20000!E138</f>
        <v>N</v>
      </c>
    </row>
    <row r="139" spans="1:9">
      <c r="A139" s="5" t="s">
        <v>1050</v>
      </c>
      <c r="B139" s="5" t="s">
        <v>1018</v>
      </c>
      <c r="C139" t="s">
        <v>895</v>
      </c>
      <c r="D139" s="2" t="s">
        <v>681</v>
      </c>
      <c r="E139" s="105" t="str">
        <f>Tabulka3[[#This Row],[Míra shody]]</f>
        <v>B</v>
      </c>
      <c r="F139" s="99" t="str">
        <f>COBIT5vsValIT!E139</f>
        <v>N</v>
      </c>
      <c r="G139" s="103" t="str">
        <f>COBIT5vsRiskIT!E139</f>
        <v>N</v>
      </c>
      <c r="H139" s="101" t="str">
        <f>Tabulka33[[#This Row],[Míra shody]]</f>
        <v>C</v>
      </c>
      <c r="I139" s="97" t="str">
        <f>COBIT5vsISO20000!E139</f>
        <v>N</v>
      </c>
    </row>
    <row r="140" spans="1:9">
      <c r="A140" s="5" t="s">
        <v>1050</v>
      </c>
      <c r="B140" s="5" t="s">
        <v>1018</v>
      </c>
      <c r="C140" t="s">
        <v>896</v>
      </c>
      <c r="D140" s="2" t="s">
        <v>682</v>
      </c>
      <c r="E140" s="105" t="str">
        <f>Tabulka3[[#This Row],[Míra shody]]</f>
        <v>B</v>
      </c>
      <c r="F140" s="99" t="str">
        <f>COBIT5vsValIT!E140</f>
        <v>N</v>
      </c>
      <c r="G140" s="103" t="str">
        <f>COBIT5vsRiskIT!E140</f>
        <v>N</v>
      </c>
      <c r="H140" s="101" t="str">
        <f>Tabulka33[[#This Row],[Míra shody]]</f>
        <v>C</v>
      </c>
      <c r="I140" s="97" t="str">
        <f>COBIT5vsISO20000!E140</f>
        <v>N</v>
      </c>
    </row>
    <row r="141" spans="1:9">
      <c r="A141" s="5" t="s">
        <v>1050</v>
      </c>
      <c r="B141" s="5" t="s">
        <v>1018</v>
      </c>
      <c r="C141" t="s">
        <v>897</v>
      </c>
      <c r="D141" s="2" t="s">
        <v>683</v>
      </c>
      <c r="E141" s="105" t="str">
        <f>Tabulka3[[#This Row],[Míra shody]]</f>
        <v>C</v>
      </c>
      <c r="F141" s="99" t="str">
        <f>COBIT5vsValIT!E141</f>
        <v>N</v>
      </c>
      <c r="G141" s="103" t="str">
        <f>COBIT5vsRiskIT!E141</f>
        <v>N</v>
      </c>
      <c r="H141" s="101" t="str">
        <f>Tabulka33[[#This Row],[Míra shody]]</f>
        <v>C</v>
      </c>
      <c r="I141" s="97" t="str">
        <f>COBIT5vsISO20000!E141</f>
        <v>N</v>
      </c>
    </row>
    <row r="142" spans="1:9">
      <c r="A142" s="5" t="s">
        <v>1050</v>
      </c>
      <c r="B142" s="5" t="s">
        <v>1018</v>
      </c>
      <c r="C142" t="s">
        <v>898</v>
      </c>
      <c r="D142" s="2" t="s">
        <v>684</v>
      </c>
      <c r="E142" s="105" t="str">
        <f>Tabulka3[[#This Row],[Míra shody]]</f>
        <v>B</v>
      </c>
      <c r="F142" s="99" t="str">
        <f>COBIT5vsValIT!E142</f>
        <v>N</v>
      </c>
      <c r="G142" s="103" t="str">
        <f>COBIT5vsRiskIT!E142</f>
        <v>N</v>
      </c>
      <c r="H142" s="101" t="str">
        <f>Tabulka33[[#This Row],[Míra shody]]</f>
        <v>B</v>
      </c>
      <c r="I142" s="97" t="str">
        <f>COBIT5vsISO20000!E142</f>
        <v>N</v>
      </c>
    </row>
    <row r="143" spans="1:9">
      <c r="A143" s="5" t="s">
        <v>1050</v>
      </c>
      <c r="B143" s="5" t="s">
        <v>1018</v>
      </c>
      <c r="C143" t="s">
        <v>899</v>
      </c>
      <c r="D143" s="2" t="s">
        <v>685</v>
      </c>
      <c r="E143" s="105" t="str">
        <f>Tabulka3[[#This Row],[Míra shody]]</f>
        <v>C</v>
      </c>
      <c r="F143" s="99" t="str">
        <f>COBIT5vsValIT!E143</f>
        <v>N</v>
      </c>
      <c r="G143" s="103" t="str">
        <f>COBIT5vsRiskIT!E143</f>
        <v>N</v>
      </c>
      <c r="H143" s="101" t="str">
        <f>Tabulka33[[#This Row],[Míra shody]]</f>
        <v>C</v>
      </c>
      <c r="I143" s="97" t="str">
        <f>COBIT5vsISO20000!E143</f>
        <v>N</v>
      </c>
    </row>
    <row r="144" spans="1:9">
      <c r="A144" s="5" t="s">
        <v>1050</v>
      </c>
      <c r="B144" s="5" t="s">
        <v>1018</v>
      </c>
      <c r="C144" t="s">
        <v>900</v>
      </c>
      <c r="D144" s="2" t="s">
        <v>686</v>
      </c>
      <c r="E144" s="105" t="str">
        <f>Tabulka3[[#This Row],[Míra shody]]</f>
        <v>B</v>
      </c>
      <c r="F144" s="99" t="str">
        <f>COBIT5vsValIT!E144</f>
        <v>N</v>
      </c>
      <c r="G144" s="103" t="str">
        <f>COBIT5vsRiskIT!E144</f>
        <v>N</v>
      </c>
      <c r="H144" s="101" t="str">
        <f>Tabulka33[[#This Row],[Míra shody]]</f>
        <v>C</v>
      </c>
      <c r="I144" s="97" t="str">
        <f>COBIT5vsISO20000!E144</f>
        <v>N</v>
      </c>
    </row>
    <row r="145" spans="1:9">
      <c r="A145" s="5" t="s">
        <v>1050</v>
      </c>
      <c r="B145" s="5" t="s">
        <v>1018</v>
      </c>
      <c r="C145" t="s">
        <v>901</v>
      </c>
      <c r="D145" s="2" t="s">
        <v>687</v>
      </c>
      <c r="E145" s="105" t="str">
        <f>Tabulka3[[#This Row],[Míra shody]]</f>
        <v>B</v>
      </c>
      <c r="F145" s="99" t="str">
        <f>COBIT5vsValIT!E145</f>
        <v>N</v>
      </c>
      <c r="G145" s="103" t="str">
        <f>COBIT5vsRiskIT!E145</f>
        <v>N</v>
      </c>
      <c r="H145" s="101" t="str">
        <f>Tabulka33[[#This Row],[Míra shody]]</f>
        <v>B</v>
      </c>
      <c r="I145" s="97" t="str">
        <f>COBIT5vsISO20000!E145</f>
        <v>N</v>
      </c>
    </row>
    <row r="146" spans="1:9" ht="30">
      <c r="A146" s="5" t="s">
        <v>1050</v>
      </c>
      <c r="B146" s="5" t="s">
        <v>1018</v>
      </c>
      <c r="C146" t="s">
        <v>902</v>
      </c>
      <c r="D146" s="2" t="s">
        <v>688</v>
      </c>
      <c r="E146" s="105" t="str">
        <f>Tabulka3[[#This Row],[Míra shody]]</f>
        <v>N</v>
      </c>
      <c r="F146" s="99" t="str">
        <f>COBIT5vsValIT!E146</f>
        <v>N</v>
      </c>
      <c r="G146" s="103" t="str">
        <f>COBIT5vsRiskIT!E146</f>
        <v>N</v>
      </c>
      <c r="H146" s="101" t="str">
        <f>Tabulka33[[#This Row],[Míra shody]]</f>
        <v>C</v>
      </c>
      <c r="I146" s="97" t="str">
        <f>COBIT5vsISO20000!E146</f>
        <v>N</v>
      </c>
    </row>
    <row r="147" spans="1:9">
      <c r="A147" s="5" t="s">
        <v>1050</v>
      </c>
      <c r="B147" s="1" t="s">
        <v>1020</v>
      </c>
      <c r="C147" s="1"/>
      <c r="D147" s="7" t="s">
        <v>1019</v>
      </c>
      <c r="E147" s="105" t="str">
        <f>Tabulka3[[#This Row],[Míra shody]]</f>
        <v>B</v>
      </c>
      <c r="F147" s="99" t="str">
        <f>COBIT5vsValIT!E147</f>
        <v>N</v>
      </c>
      <c r="G147" s="103" t="str">
        <f>COBIT5vsRiskIT!E147</f>
        <v>N</v>
      </c>
      <c r="H147" s="101" t="str">
        <f>Tabulka33[[#This Row],[Míra shody]]</f>
        <v>B</v>
      </c>
      <c r="I147" s="97" t="str">
        <f>COBIT5vsISO20000!E147</f>
        <v>B</v>
      </c>
    </row>
    <row r="148" spans="1:9" ht="30">
      <c r="A148" s="5" t="s">
        <v>1050</v>
      </c>
      <c r="B148" s="5" t="s">
        <v>1020</v>
      </c>
      <c r="C148" t="s">
        <v>689</v>
      </c>
      <c r="D148" s="2" t="s">
        <v>690</v>
      </c>
      <c r="E148" s="105" t="str">
        <f>Tabulka3[[#This Row],[Míra shody]]</f>
        <v>B</v>
      </c>
      <c r="F148" s="99" t="str">
        <f>COBIT5vsValIT!E148</f>
        <v>N</v>
      </c>
      <c r="G148" s="103" t="str">
        <f>COBIT5vsRiskIT!E148</f>
        <v>N</v>
      </c>
      <c r="H148" s="101" t="str">
        <f>Tabulka33[[#This Row],[Míra shody]]</f>
        <v>A</v>
      </c>
      <c r="I148" s="97"/>
    </row>
    <row r="149" spans="1:9">
      <c r="A149" s="5" t="s">
        <v>1050</v>
      </c>
      <c r="B149" s="5" t="s">
        <v>1020</v>
      </c>
      <c r="C149" t="s">
        <v>903</v>
      </c>
      <c r="D149" s="2" t="s">
        <v>691</v>
      </c>
      <c r="E149" s="105" t="str">
        <f>Tabulka3[[#This Row],[Míra shody]]</f>
        <v>C</v>
      </c>
      <c r="F149" s="99" t="str">
        <f>COBIT5vsValIT!E149</f>
        <v>N</v>
      </c>
      <c r="G149" s="103" t="str">
        <f>COBIT5vsRiskIT!E149</f>
        <v>N</v>
      </c>
      <c r="H149" s="101" t="str">
        <f>Tabulka33[[#This Row],[Míra shody]]</f>
        <v>B</v>
      </c>
      <c r="I149" s="97"/>
    </row>
    <row r="150" spans="1:9" ht="30">
      <c r="A150" s="5" t="s">
        <v>1050</v>
      </c>
      <c r="B150" s="5" t="s">
        <v>1020</v>
      </c>
      <c r="C150" t="s">
        <v>904</v>
      </c>
      <c r="D150" s="2" t="s">
        <v>692</v>
      </c>
      <c r="E150" s="105" t="str">
        <f>Tabulka3[[#This Row],[Míra shody]]</f>
        <v>B</v>
      </c>
      <c r="F150" s="99" t="str">
        <f>COBIT5vsValIT!E150</f>
        <v>N</v>
      </c>
      <c r="G150" s="103" t="str">
        <f>COBIT5vsRiskIT!E150</f>
        <v>N</v>
      </c>
      <c r="H150" s="101" t="str">
        <f>Tabulka33[[#This Row],[Míra shody]]</f>
        <v>B</v>
      </c>
      <c r="I150" s="97"/>
    </row>
    <row r="151" spans="1:9">
      <c r="A151" s="5" t="s">
        <v>1050</v>
      </c>
      <c r="B151" s="5" t="s">
        <v>1020</v>
      </c>
      <c r="C151" t="s">
        <v>905</v>
      </c>
      <c r="D151" s="2" t="s">
        <v>693</v>
      </c>
      <c r="E151" s="105" t="str">
        <f>Tabulka3[[#This Row],[Míra shody]]</f>
        <v>B</v>
      </c>
      <c r="F151" s="99" t="str">
        <f>COBIT5vsValIT!E151</f>
        <v>N</v>
      </c>
      <c r="G151" s="103" t="str">
        <f>COBIT5vsRiskIT!E151</f>
        <v>N</v>
      </c>
      <c r="H151" s="101" t="str">
        <f>Tabulka33[[#This Row],[Míra shody]]</f>
        <v>B</v>
      </c>
      <c r="I151" s="97"/>
    </row>
    <row r="152" spans="1:9" ht="30">
      <c r="A152" s="5" t="s">
        <v>1050</v>
      </c>
      <c r="B152" s="5" t="s">
        <v>1020</v>
      </c>
      <c r="C152" t="s">
        <v>906</v>
      </c>
      <c r="D152" s="2" t="s">
        <v>694</v>
      </c>
      <c r="E152" s="105" t="str">
        <f>Tabulka3[[#This Row],[Míra shody]]</f>
        <v>B</v>
      </c>
      <c r="F152" s="99" t="str">
        <f>COBIT5vsValIT!E152</f>
        <v>N</v>
      </c>
      <c r="G152" s="103" t="str">
        <f>COBIT5vsRiskIT!E152</f>
        <v>N</v>
      </c>
      <c r="H152" s="101" t="str">
        <f>Tabulka33[[#This Row],[Míra shody]]</f>
        <v>B</v>
      </c>
      <c r="I152" s="97"/>
    </row>
    <row r="153" spans="1:9">
      <c r="A153" s="5" t="s">
        <v>1050</v>
      </c>
      <c r="B153" s="1" t="s">
        <v>1022</v>
      </c>
      <c r="C153" s="1"/>
      <c r="D153" s="7" t="s">
        <v>1021</v>
      </c>
      <c r="E153" s="105" t="str">
        <f>Tabulka3[[#This Row],[Míra shody]]</f>
        <v>N</v>
      </c>
      <c r="F153" s="99" t="str">
        <f>COBIT5vsValIT!E153</f>
        <v>N</v>
      </c>
      <c r="G153" s="103" t="str">
        <f>COBIT5vsRiskIT!E153</f>
        <v>N</v>
      </c>
      <c r="H153" s="101" t="str">
        <f>Tabulka33[[#This Row],[Míra shody]]</f>
        <v>C</v>
      </c>
      <c r="I153" s="97" t="str">
        <f>COBIT5vsISO20000!E153</f>
        <v>N</v>
      </c>
    </row>
    <row r="154" spans="1:9">
      <c r="A154" s="5" t="s">
        <v>1050</v>
      </c>
      <c r="B154" s="5" t="s">
        <v>1022</v>
      </c>
      <c r="C154" t="s">
        <v>695</v>
      </c>
      <c r="D154" s="2" t="s">
        <v>696</v>
      </c>
      <c r="E154" s="105" t="str">
        <f>Tabulka3[[#This Row],[Míra shody]]</f>
        <v>N</v>
      </c>
      <c r="F154" s="99" t="str">
        <f>COBIT5vsValIT!E154</f>
        <v>N</v>
      </c>
      <c r="G154" s="103" t="str">
        <f>COBIT5vsRiskIT!E154</f>
        <v>N</v>
      </c>
      <c r="H154" s="101" t="str">
        <f>Tabulka33[[#This Row],[Míra shody]]</f>
        <v>C</v>
      </c>
      <c r="I154" s="97" t="str">
        <f>COBIT5vsISO20000!E154</f>
        <v>N</v>
      </c>
    </row>
    <row r="155" spans="1:9">
      <c r="A155" s="5" t="s">
        <v>1050</v>
      </c>
      <c r="B155" s="5" t="s">
        <v>1022</v>
      </c>
      <c r="C155" t="s">
        <v>907</v>
      </c>
      <c r="D155" s="2" t="s">
        <v>697</v>
      </c>
      <c r="E155" s="105" t="str">
        <f>Tabulka3[[#This Row],[Míra shody]]</f>
        <v>N</v>
      </c>
      <c r="F155" s="99" t="str">
        <f>COBIT5vsValIT!E155</f>
        <v>N</v>
      </c>
      <c r="G155" s="103" t="str">
        <f>COBIT5vsRiskIT!E155</f>
        <v>N</v>
      </c>
      <c r="H155" s="101" t="str">
        <f>Tabulka33[[#This Row],[Míra shody]]</f>
        <v>C</v>
      </c>
      <c r="I155" s="97" t="str">
        <f>COBIT5vsISO20000!E155</f>
        <v>N</v>
      </c>
    </row>
    <row r="156" spans="1:9">
      <c r="A156" s="5" t="s">
        <v>1050</v>
      </c>
      <c r="B156" s="5" t="s">
        <v>1022</v>
      </c>
      <c r="C156" t="s">
        <v>908</v>
      </c>
      <c r="D156" s="2" t="s">
        <v>698</v>
      </c>
      <c r="E156" s="105" t="str">
        <f>Tabulka3[[#This Row],[Míra shody]]</f>
        <v>N</v>
      </c>
      <c r="F156" s="99" t="str">
        <f>COBIT5vsValIT!E156</f>
        <v>N</v>
      </c>
      <c r="G156" s="103" t="str">
        <f>COBIT5vsRiskIT!E156</f>
        <v>N</v>
      </c>
      <c r="H156" s="101" t="str">
        <f>Tabulka33[[#This Row],[Míra shody]]</f>
        <v>B</v>
      </c>
      <c r="I156" s="97" t="str">
        <f>COBIT5vsISO20000!E156</f>
        <v>N</v>
      </c>
    </row>
    <row r="157" spans="1:9" ht="30">
      <c r="A157" s="5" t="s">
        <v>1050</v>
      </c>
      <c r="B157" s="5" t="s">
        <v>1022</v>
      </c>
      <c r="C157" t="s">
        <v>909</v>
      </c>
      <c r="D157" s="2" t="s">
        <v>699</v>
      </c>
      <c r="E157" s="105" t="str">
        <f>Tabulka3[[#This Row],[Míra shody]]</f>
        <v>N</v>
      </c>
      <c r="F157" s="99" t="str">
        <f>COBIT5vsValIT!E157</f>
        <v>N</v>
      </c>
      <c r="G157" s="103" t="str">
        <f>COBIT5vsRiskIT!E157</f>
        <v>N</v>
      </c>
      <c r="H157" s="101" t="str">
        <f>Tabulka33[[#This Row],[Míra shody]]</f>
        <v>N</v>
      </c>
      <c r="I157" s="97" t="str">
        <f>COBIT5vsISO20000!E157</f>
        <v>N</v>
      </c>
    </row>
    <row r="158" spans="1:9">
      <c r="A158" s="5" t="s">
        <v>1050</v>
      </c>
      <c r="B158" s="5" t="s">
        <v>1022</v>
      </c>
      <c r="C158" t="s">
        <v>910</v>
      </c>
      <c r="D158" s="2" t="s">
        <v>700</v>
      </c>
      <c r="E158" s="105" t="str">
        <f>Tabulka3[[#This Row],[Míra shody]]</f>
        <v>C</v>
      </c>
      <c r="F158" s="99" t="str">
        <f>COBIT5vsValIT!E158</f>
        <v>N</v>
      </c>
      <c r="G158" s="103" t="str">
        <f>COBIT5vsRiskIT!E158</f>
        <v>N</v>
      </c>
      <c r="H158" s="101" t="str">
        <f>Tabulka33[[#This Row],[Míra shody]]</f>
        <v>B</v>
      </c>
      <c r="I158" s="97" t="str">
        <f>COBIT5vsISO20000!E158</f>
        <v>N</v>
      </c>
    </row>
    <row r="159" spans="1:9">
      <c r="A159" s="5" t="s">
        <v>1050</v>
      </c>
      <c r="B159" s="5" t="s">
        <v>1022</v>
      </c>
      <c r="C159" t="s">
        <v>911</v>
      </c>
      <c r="D159" s="2" t="s">
        <v>701</v>
      </c>
      <c r="E159" s="105" t="str">
        <f>Tabulka3[[#This Row],[Míra shody]]</f>
        <v>N</v>
      </c>
      <c r="F159" s="99" t="str">
        <f>COBIT5vsValIT!E159</f>
        <v>N</v>
      </c>
      <c r="G159" s="103" t="str">
        <f>COBIT5vsRiskIT!E159</f>
        <v>N</v>
      </c>
      <c r="H159" s="101" t="str">
        <f>Tabulka33[[#This Row],[Míra shody]]</f>
        <v>N</v>
      </c>
      <c r="I159" s="97" t="str">
        <f>COBIT5vsISO20000!E159</f>
        <v>N</v>
      </c>
    </row>
    <row r="160" spans="1:9">
      <c r="A160" s="5" t="s">
        <v>1050</v>
      </c>
      <c r="B160" s="5" t="s">
        <v>1022</v>
      </c>
      <c r="C160" t="s">
        <v>912</v>
      </c>
      <c r="D160" s="2" t="s">
        <v>702</v>
      </c>
      <c r="E160" s="105" t="str">
        <f>Tabulka3[[#This Row],[Míra shody]]</f>
        <v>N</v>
      </c>
      <c r="F160" s="99" t="str">
        <f>COBIT5vsValIT!E160</f>
        <v>N</v>
      </c>
      <c r="G160" s="103" t="str">
        <f>COBIT5vsRiskIT!E160</f>
        <v>N</v>
      </c>
      <c r="H160" s="101" t="str">
        <f>Tabulka33[[#This Row],[Míra shody]]</f>
        <v>C</v>
      </c>
      <c r="I160" s="97" t="str">
        <f>COBIT5vsISO20000!E160</f>
        <v>N</v>
      </c>
    </row>
    <row r="161" spans="1:9">
      <c r="A161" s="5" t="s">
        <v>1050</v>
      </c>
      <c r="B161" s="1" t="s">
        <v>1024</v>
      </c>
      <c r="C161" s="1"/>
      <c r="D161" s="7" t="s">
        <v>1023</v>
      </c>
      <c r="E161" s="105" t="str">
        <f>Tabulka3[[#This Row],[Míra shody]]</f>
        <v>C</v>
      </c>
      <c r="F161" s="99" t="str">
        <f>COBIT5vsValIT!E161</f>
        <v>N</v>
      </c>
      <c r="G161" s="103" t="str">
        <f>COBIT5vsRiskIT!E161</f>
        <v>N</v>
      </c>
      <c r="H161" s="101" t="str">
        <f>Tabulka33[[#This Row],[Míra shody]]</f>
        <v>A</v>
      </c>
      <c r="I161" s="97" t="str">
        <f>COBIT5vsISO20000!E161</f>
        <v>B</v>
      </c>
    </row>
    <row r="162" spans="1:9" ht="30">
      <c r="A162" s="5" t="s">
        <v>1050</v>
      </c>
      <c r="B162" s="5" t="s">
        <v>1024</v>
      </c>
      <c r="C162" t="s">
        <v>703</v>
      </c>
      <c r="D162" s="2" t="s">
        <v>704</v>
      </c>
      <c r="E162" s="105" t="str">
        <f>Tabulka3[[#This Row],[Míra shody]]</f>
        <v>C</v>
      </c>
      <c r="F162" s="99" t="str">
        <f>COBIT5vsValIT!E162</f>
        <v>N</v>
      </c>
      <c r="G162" s="103" t="str">
        <f>COBIT5vsRiskIT!E162</f>
        <v>N</v>
      </c>
      <c r="H162" s="101" t="str">
        <f>Tabulka33[[#This Row],[Míra shody]]</f>
        <v>A</v>
      </c>
      <c r="I162" s="97"/>
    </row>
    <row r="163" spans="1:9">
      <c r="A163" s="5" t="s">
        <v>1050</v>
      </c>
      <c r="B163" s="5" t="s">
        <v>1024</v>
      </c>
      <c r="C163" t="s">
        <v>913</v>
      </c>
      <c r="D163" s="2" t="s">
        <v>705</v>
      </c>
      <c r="E163" s="105" t="str">
        <f>Tabulka3[[#This Row],[Míra shody]]</f>
        <v>C</v>
      </c>
      <c r="F163" s="99" t="str">
        <f>COBIT5vsValIT!E163</f>
        <v>N</v>
      </c>
      <c r="G163" s="103" t="str">
        <f>COBIT5vsRiskIT!E163</f>
        <v>N</v>
      </c>
      <c r="H163" s="101" t="str">
        <f>Tabulka33[[#This Row],[Míra shody]]</f>
        <v>B</v>
      </c>
      <c r="I163" s="97"/>
    </row>
    <row r="164" spans="1:9">
      <c r="A164" s="5" t="s">
        <v>1050</v>
      </c>
      <c r="B164" s="5" t="s">
        <v>1024</v>
      </c>
      <c r="C164" t="s">
        <v>914</v>
      </c>
      <c r="D164" s="2" t="s">
        <v>706</v>
      </c>
      <c r="E164" s="105" t="str">
        <f>Tabulka3[[#This Row],[Míra shody]]</f>
        <v>C</v>
      </c>
      <c r="F164" s="99" t="str">
        <f>COBIT5vsValIT!E164</f>
        <v>N</v>
      </c>
      <c r="G164" s="103" t="str">
        <f>COBIT5vsRiskIT!E164</f>
        <v>N</v>
      </c>
      <c r="H164" s="101" t="str">
        <f>Tabulka33[[#This Row],[Míra shody]]</f>
        <v>B</v>
      </c>
      <c r="I164" s="97"/>
    </row>
    <row r="165" spans="1:9">
      <c r="A165" s="5" t="s">
        <v>1050</v>
      </c>
      <c r="B165" s="5" t="s">
        <v>1024</v>
      </c>
      <c r="C165" t="s">
        <v>915</v>
      </c>
      <c r="D165" s="2" t="s">
        <v>707</v>
      </c>
      <c r="E165" s="105" t="str">
        <f>Tabulka3[[#This Row],[Míra shody]]</f>
        <v>C</v>
      </c>
      <c r="F165" s="99" t="str">
        <f>COBIT5vsValIT!E165</f>
        <v>N</v>
      </c>
      <c r="G165" s="103" t="str">
        <f>COBIT5vsRiskIT!E165</f>
        <v>N</v>
      </c>
      <c r="H165" s="101" t="str">
        <f>Tabulka33[[#This Row],[Míra shody]]</f>
        <v>B</v>
      </c>
      <c r="I165" s="97"/>
    </row>
    <row r="166" spans="1:9" ht="30">
      <c r="A166" s="5" t="s">
        <v>1050</v>
      </c>
      <c r="B166" s="1" t="s">
        <v>1025</v>
      </c>
      <c r="C166" s="1"/>
      <c r="D166" s="7" t="s">
        <v>1228</v>
      </c>
      <c r="E166" s="105" t="str">
        <f>Tabulka3[[#This Row],[Míra shody]]</f>
        <v>C</v>
      </c>
      <c r="F166" s="99" t="str">
        <f>COBIT5vsValIT!E166</f>
        <v>N</v>
      </c>
      <c r="G166" s="103" t="str">
        <f>COBIT5vsRiskIT!E166</f>
        <v>N</v>
      </c>
      <c r="H166" s="101" t="str">
        <f>Tabulka33[[#This Row],[Míra shody]]</f>
        <v>B</v>
      </c>
      <c r="I166" s="97" t="str">
        <f>COBIT5vsISO20000!E166</f>
        <v>B</v>
      </c>
    </row>
    <row r="167" spans="1:9">
      <c r="A167" s="5" t="s">
        <v>1050</v>
      </c>
      <c r="B167" s="5" t="s">
        <v>1025</v>
      </c>
      <c r="C167" t="s">
        <v>708</v>
      </c>
      <c r="D167" s="2" t="s">
        <v>709</v>
      </c>
      <c r="E167" s="105" t="str">
        <f>Tabulka3[[#This Row],[Míra shody]]</f>
        <v>B</v>
      </c>
      <c r="F167" s="99" t="str">
        <f>COBIT5vsValIT!E167</f>
        <v>N</v>
      </c>
      <c r="G167" s="103" t="str">
        <f>COBIT5vsRiskIT!E167</f>
        <v>N</v>
      </c>
      <c r="H167" s="101" t="str">
        <f>Tabulka33[[#This Row],[Míra shody]]</f>
        <v>B</v>
      </c>
      <c r="I167" s="97"/>
    </row>
    <row r="168" spans="1:9" ht="30">
      <c r="A168" s="5" t="s">
        <v>1050</v>
      </c>
      <c r="B168" s="5" t="s">
        <v>1025</v>
      </c>
      <c r="C168" t="s">
        <v>916</v>
      </c>
      <c r="D168" s="2" t="s">
        <v>710</v>
      </c>
      <c r="E168" s="105" t="str">
        <f>Tabulka3[[#This Row],[Míra shody]]</f>
        <v>C</v>
      </c>
      <c r="F168" s="99" t="str">
        <f>COBIT5vsValIT!E168</f>
        <v>N</v>
      </c>
      <c r="G168" s="103" t="str">
        <f>COBIT5vsRiskIT!E168</f>
        <v>N</v>
      </c>
      <c r="H168" s="101" t="str">
        <f>Tabulka33[[#This Row],[Míra shody]]</f>
        <v>N</v>
      </c>
      <c r="I168" s="97"/>
    </row>
    <row r="169" spans="1:9">
      <c r="A169" s="5" t="s">
        <v>1050</v>
      </c>
      <c r="B169" s="5" t="s">
        <v>1025</v>
      </c>
      <c r="C169" t="s">
        <v>917</v>
      </c>
      <c r="D169" s="2" t="s">
        <v>711</v>
      </c>
      <c r="E169" s="105" t="str">
        <f>Tabulka3[[#This Row],[Míra shody]]</f>
        <v>C</v>
      </c>
      <c r="F169" s="99" t="str">
        <f>COBIT5vsValIT!E169</f>
        <v>N</v>
      </c>
      <c r="G169" s="103" t="str">
        <f>COBIT5vsRiskIT!E169</f>
        <v>N</v>
      </c>
      <c r="H169" s="101" t="str">
        <f>Tabulka33[[#This Row],[Míra shody]]</f>
        <v>B</v>
      </c>
      <c r="I169" s="97"/>
    </row>
    <row r="170" spans="1:9">
      <c r="A170" s="5" t="s">
        <v>1050</v>
      </c>
      <c r="B170" s="5" t="s">
        <v>1025</v>
      </c>
      <c r="C170" t="s">
        <v>918</v>
      </c>
      <c r="D170" s="2" t="s">
        <v>712</v>
      </c>
      <c r="E170" s="105" t="str">
        <f>Tabulka3[[#This Row],[Míra shody]]</f>
        <v>B</v>
      </c>
      <c r="F170" s="99" t="str">
        <f>COBIT5vsValIT!E170</f>
        <v>N</v>
      </c>
      <c r="G170" s="103" t="str">
        <f>COBIT5vsRiskIT!E170</f>
        <v>N</v>
      </c>
      <c r="H170" s="101" t="str">
        <f>Tabulka33[[#This Row],[Míra shody]]</f>
        <v>C</v>
      </c>
      <c r="I170" s="97"/>
    </row>
    <row r="171" spans="1:9">
      <c r="A171" s="5" t="s">
        <v>1050</v>
      </c>
      <c r="B171" s="5" t="s">
        <v>1025</v>
      </c>
      <c r="C171" t="s">
        <v>919</v>
      </c>
      <c r="D171" s="2" t="s">
        <v>713</v>
      </c>
      <c r="E171" s="105" t="str">
        <f>Tabulka3[[#This Row],[Míra shody]]</f>
        <v>B</v>
      </c>
      <c r="F171" s="99" t="str">
        <f>COBIT5vsValIT!E171</f>
        <v>N</v>
      </c>
      <c r="G171" s="103" t="str">
        <f>COBIT5vsRiskIT!E171</f>
        <v>N</v>
      </c>
      <c r="H171" s="101" t="str">
        <f>Tabulka33[[#This Row],[Míra shody]]</f>
        <v>C</v>
      </c>
      <c r="I171" s="97"/>
    </row>
    <row r="172" spans="1:9">
      <c r="A172" s="5" t="s">
        <v>1050</v>
      </c>
      <c r="B172" s="5" t="s">
        <v>1025</v>
      </c>
      <c r="C172" t="s">
        <v>920</v>
      </c>
      <c r="D172" s="2" t="s">
        <v>714</v>
      </c>
      <c r="E172" s="105" t="str">
        <f>Tabulka3[[#This Row],[Míra shody]]</f>
        <v>B</v>
      </c>
      <c r="F172" s="99" t="str">
        <f>COBIT5vsValIT!E172</f>
        <v>N</v>
      </c>
      <c r="G172" s="103" t="str">
        <f>COBIT5vsRiskIT!E172</f>
        <v>N</v>
      </c>
      <c r="H172" s="101" t="str">
        <f>Tabulka33[[#This Row],[Míra shody]]</f>
        <v>B</v>
      </c>
      <c r="I172" s="97"/>
    </row>
    <row r="173" spans="1:9">
      <c r="A173" s="5" t="s">
        <v>1050</v>
      </c>
      <c r="B173" s="5" t="s">
        <v>1025</v>
      </c>
      <c r="C173" t="s">
        <v>921</v>
      </c>
      <c r="D173" s="2" t="s">
        <v>715</v>
      </c>
      <c r="E173" s="105" t="str">
        <f>Tabulka3[[#This Row],[Míra shody]]</f>
        <v>N</v>
      </c>
      <c r="F173" s="99" t="str">
        <f>COBIT5vsValIT!E173</f>
        <v>N</v>
      </c>
      <c r="G173" s="103" t="str">
        <f>COBIT5vsRiskIT!E173</f>
        <v>N</v>
      </c>
      <c r="H173" s="101" t="str">
        <f>Tabulka33[[#This Row],[Míra shody]]</f>
        <v>N</v>
      </c>
      <c r="I173" s="97"/>
    </row>
    <row r="174" spans="1:9">
      <c r="A174" s="5" t="s">
        <v>1050</v>
      </c>
      <c r="B174" s="5" t="s">
        <v>1025</v>
      </c>
      <c r="C174" t="s">
        <v>922</v>
      </c>
      <c r="D174" s="2" t="s">
        <v>716</v>
      </c>
      <c r="E174" s="105" t="str">
        <f>Tabulka3[[#This Row],[Míra shody]]</f>
        <v>B</v>
      </c>
      <c r="F174" s="99" t="str">
        <f>COBIT5vsValIT!E174</f>
        <v>N</v>
      </c>
      <c r="G174" s="103" t="str">
        <f>COBIT5vsRiskIT!E174</f>
        <v>N</v>
      </c>
      <c r="H174" s="101" t="str">
        <f>Tabulka33[[#This Row],[Míra shody]]</f>
        <v>B</v>
      </c>
      <c r="I174" s="97"/>
    </row>
    <row r="175" spans="1:9">
      <c r="A175" s="5" t="s">
        <v>1050</v>
      </c>
      <c r="B175" s="1" t="s">
        <v>1027</v>
      </c>
      <c r="C175" s="1"/>
      <c r="D175" s="7" t="s">
        <v>1026</v>
      </c>
      <c r="E175" s="105" t="str">
        <f>Tabulka3[[#This Row],[Míra shody]]</f>
        <v>C</v>
      </c>
      <c r="F175" s="99" t="str">
        <f>COBIT5vsValIT!E175</f>
        <v>N</v>
      </c>
      <c r="G175" s="103" t="str">
        <f>COBIT5vsRiskIT!E175</f>
        <v>N</v>
      </c>
      <c r="H175" s="101" t="str">
        <f>Tabulka33[[#This Row],[Míra shody]]</f>
        <v>B</v>
      </c>
      <c r="I175" s="97" t="str">
        <f>COBIT5vsISO20000!E175</f>
        <v>B</v>
      </c>
    </row>
    <row r="176" spans="1:9" ht="30">
      <c r="A176" s="5" t="s">
        <v>1050</v>
      </c>
      <c r="B176" s="5" t="s">
        <v>1027</v>
      </c>
      <c r="C176" t="s">
        <v>717</v>
      </c>
      <c r="D176" s="2" t="s">
        <v>718</v>
      </c>
      <c r="E176" s="105" t="str">
        <f>Tabulka3[[#This Row],[Míra shody]]</f>
        <v>C</v>
      </c>
      <c r="F176" s="99" t="str">
        <f>COBIT5vsValIT!E176</f>
        <v>N</v>
      </c>
      <c r="G176" s="103" t="str">
        <f>COBIT5vsRiskIT!E176</f>
        <v>N</v>
      </c>
      <c r="H176" s="101" t="str">
        <f>Tabulka33[[#This Row],[Míra shody]]</f>
        <v>B</v>
      </c>
      <c r="I176" s="97" t="str">
        <f>COBIT5vsISO20000!E176</f>
        <v>B</v>
      </c>
    </row>
    <row r="177" spans="1:9">
      <c r="A177" s="5" t="s">
        <v>1050</v>
      </c>
      <c r="B177" s="5" t="s">
        <v>1027</v>
      </c>
      <c r="C177" t="s">
        <v>923</v>
      </c>
      <c r="D177" s="2" t="s">
        <v>719</v>
      </c>
      <c r="E177" s="105" t="str">
        <f>Tabulka3[[#This Row],[Míra shody]]</f>
        <v>C</v>
      </c>
      <c r="F177" s="99" t="str">
        <f>COBIT5vsValIT!E177</f>
        <v>N</v>
      </c>
      <c r="G177" s="103" t="str">
        <f>COBIT5vsRiskIT!E177</f>
        <v>N</v>
      </c>
      <c r="H177" s="101" t="str">
        <f>Tabulka33[[#This Row],[Míra shody]]</f>
        <v>B</v>
      </c>
      <c r="I177" s="97" t="str">
        <f>COBIT5vsISO20000!E177</f>
        <v>B</v>
      </c>
    </row>
    <row r="178" spans="1:9" ht="30">
      <c r="A178" s="5" t="s">
        <v>1050</v>
      </c>
      <c r="B178" s="5" t="s">
        <v>1027</v>
      </c>
      <c r="C178" t="s">
        <v>924</v>
      </c>
      <c r="D178" s="2" t="s">
        <v>720</v>
      </c>
      <c r="E178" s="105" t="str">
        <f>Tabulka3[[#This Row],[Míra shody]]</f>
        <v>C</v>
      </c>
      <c r="F178" s="99" t="str">
        <f>COBIT5vsValIT!E178</f>
        <v>N</v>
      </c>
      <c r="G178" s="103" t="str">
        <f>COBIT5vsRiskIT!E178</f>
        <v>N</v>
      </c>
      <c r="H178" s="101" t="str">
        <f>Tabulka33[[#This Row],[Míra shody]]</f>
        <v>B</v>
      </c>
      <c r="I178" s="97" t="str">
        <f>COBIT5vsISO20000!E178</f>
        <v>C</v>
      </c>
    </row>
    <row r="179" spans="1:9">
      <c r="A179" s="5" t="s">
        <v>1050</v>
      </c>
      <c r="B179" s="5" t="s">
        <v>1027</v>
      </c>
      <c r="C179" t="s">
        <v>925</v>
      </c>
      <c r="D179" s="2" t="s">
        <v>721</v>
      </c>
      <c r="E179" s="105" t="str">
        <f>Tabulka3[[#This Row],[Míra shody]]</f>
        <v>C</v>
      </c>
      <c r="F179" s="99" t="str">
        <f>COBIT5vsValIT!E179</f>
        <v>N</v>
      </c>
      <c r="G179" s="103" t="str">
        <f>COBIT5vsRiskIT!E179</f>
        <v>N</v>
      </c>
      <c r="H179" s="101" t="str">
        <f>Tabulka33[[#This Row],[Míra shody]]</f>
        <v>B</v>
      </c>
      <c r="I179" s="97" t="str">
        <f>COBIT5vsISO20000!E179</f>
        <v>B</v>
      </c>
    </row>
    <row r="180" spans="1:9">
      <c r="A180" s="5" t="s">
        <v>1050</v>
      </c>
      <c r="B180" s="5" t="s">
        <v>1027</v>
      </c>
      <c r="C180" t="s">
        <v>926</v>
      </c>
      <c r="D180" s="2" t="s">
        <v>722</v>
      </c>
      <c r="E180" s="105" t="str">
        <f>Tabulka3[[#This Row],[Míra shody]]</f>
        <v>N</v>
      </c>
      <c r="F180" s="99" t="str">
        <f>COBIT5vsValIT!E180</f>
        <v>N</v>
      </c>
      <c r="G180" s="103" t="str">
        <f>COBIT5vsRiskIT!E180</f>
        <v>N</v>
      </c>
      <c r="H180" s="101" t="str">
        <f>Tabulka33[[#This Row],[Míra shody]]</f>
        <v>N</v>
      </c>
      <c r="I180" s="97" t="str">
        <f>COBIT5vsISO20000!E180</f>
        <v>C</v>
      </c>
    </row>
    <row r="181" spans="1:9">
      <c r="A181" s="5" t="s">
        <v>1050</v>
      </c>
      <c r="B181" s="1" t="s">
        <v>1029</v>
      </c>
      <c r="C181" s="1"/>
      <c r="D181" s="7" t="s">
        <v>1028</v>
      </c>
      <c r="E181" s="105" t="str">
        <f>Tabulka3[[#This Row],[Míra shody]]</f>
        <v>N</v>
      </c>
      <c r="F181" s="99" t="str">
        <f>COBIT5vsValIT!E181</f>
        <v>N</v>
      </c>
      <c r="G181" s="103" t="str">
        <f>COBIT5vsRiskIT!E181</f>
        <v>N</v>
      </c>
      <c r="H181" s="101" t="str">
        <f>Tabulka33[[#This Row],[Míra shody]]</f>
        <v>C</v>
      </c>
      <c r="I181" s="97" t="str">
        <f>COBIT5vsISO20000!E181</f>
        <v>N</v>
      </c>
    </row>
    <row r="182" spans="1:9">
      <c r="A182" s="5" t="s">
        <v>1050</v>
      </c>
      <c r="B182" s="5" t="s">
        <v>1029</v>
      </c>
      <c r="C182" t="s">
        <v>723</v>
      </c>
      <c r="D182" s="2" t="s">
        <v>724</v>
      </c>
      <c r="E182" s="105" t="str">
        <f>Tabulka3[[#This Row],[Míra shody]]</f>
        <v>N</v>
      </c>
      <c r="F182" s="99" t="str">
        <f>COBIT5vsValIT!E182</f>
        <v>N</v>
      </c>
      <c r="G182" s="103" t="str">
        <f>COBIT5vsRiskIT!E182</f>
        <v>N</v>
      </c>
      <c r="H182" s="101" t="str">
        <f>Tabulka33[[#This Row],[Míra shody]]</f>
        <v>N</v>
      </c>
      <c r="I182" s="97" t="str">
        <f>COBIT5vsISO20000!E182</f>
        <v>N</v>
      </c>
    </row>
    <row r="183" spans="1:9">
      <c r="A183" s="5" t="s">
        <v>1050</v>
      </c>
      <c r="B183" s="5" t="s">
        <v>1029</v>
      </c>
      <c r="C183" t="s">
        <v>927</v>
      </c>
      <c r="D183" s="2" t="s">
        <v>725</v>
      </c>
      <c r="E183" s="105" t="str">
        <f>Tabulka3[[#This Row],[Míra shody]]</f>
        <v>C</v>
      </c>
      <c r="F183" s="99" t="str">
        <f>COBIT5vsValIT!E183</f>
        <v>N</v>
      </c>
      <c r="G183" s="103" t="str">
        <f>COBIT5vsRiskIT!E183</f>
        <v>N</v>
      </c>
      <c r="H183" s="101" t="str">
        <f>Tabulka33[[#This Row],[Míra shody]]</f>
        <v>C</v>
      </c>
      <c r="I183" s="97" t="str">
        <f>COBIT5vsISO20000!E183</f>
        <v>N</v>
      </c>
    </row>
    <row r="184" spans="1:9">
      <c r="A184" s="5" t="s">
        <v>1050</v>
      </c>
      <c r="B184" s="5" t="s">
        <v>1029</v>
      </c>
      <c r="C184" t="s">
        <v>928</v>
      </c>
      <c r="D184" s="2" t="s">
        <v>726</v>
      </c>
      <c r="E184" s="105" t="str">
        <f>Tabulka3[[#This Row],[Míra shody]]</f>
        <v>N</v>
      </c>
      <c r="F184" s="99" t="str">
        <f>COBIT5vsValIT!E184</f>
        <v>N</v>
      </c>
      <c r="G184" s="103" t="str">
        <f>COBIT5vsRiskIT!E184</f>
        <v>N</v>
      </c>
      <c r="H184" s="101" t="str">
        <f>Tabulka33[[#This Row],[Míra shody]]</f>
        <v>C</v>
      </c>
      <c r="I184" s="97" t="str">
        <f>COBIT5vsISO20000!E184</f>
        <v>N</v>
      </c>
    </row>
    <row r="185" spans="1:9">
      <c r="A185" s="5" t="s">
        <v>1050</v>
      </c>
      <c r="B185" s="5" t="s">
        <v>1029</v>
      </c>
      <c r="C185" t="s">
        <v>929</v>
      </c>
      <c r="D185" s="2" t="s">
        <v>727</v>
      </c>
      <c r="E185" s="105" t="str">
        <f>Tabulka3[[#This Row],[Míra shody]]</f>
        <v>N</v>
      </c>
      <c r="F185" s="99" t="str">
        <f>COBIT5vsValIT!E185</f>
        <v>N</v>
      </c>
      <c r="G185" s="103" t="str">
        <f>COBIT5vsRiskIT!E185</f>
        <v>N</v>
      </c>
      <c r="H185" s="101" t="str">
        <f>Tabulka33[[#This Row],[Míra shody]]</f>
        <v>C</v>
      </c>
      <c r="I185" s="97" t="str">
        <f>COBIT5vsISO20000!E185</f>
        <v>N</v>
      </c>
    </row>
    <row r="186" spans="1:9">
      <c r="A186" s="5" t="s">
        <v>1050</v>
      </c>
      <c r="B186" s="5" t="s">
        <v>1029</v>
      </c>
      <c r="C186" t="s">
        <v>930</v>
      </c>
      <c r="D186" s="2" t="s">
        <v>728</v>
      </c>
      <c r="E186" s="105" t="str">
        <f>Tabulka3[[#This Row],[Míra shody]]</f>
        <v>N</v>
      </c>
      <c r="F186" s="99" t="str">
        <f>COBIT5vsValIT!E186</f>
        <v>N</v>
      </c>
      <c r="G186" s="103" t="str">
        <f>COBIT5vsRiskIT!E186</f>
        <v>N</v>
      </c>
      <c r="H186" s="101" t="str">
        <f>Tabulka33[[#This Row],[Míra shody]]</f>
        <v>C</v>
      </c>
      <c r="I186" s="97" t="str">
        <f>COBIT5vsISO20000!E186</f>
        <v>N</v>
      </c>
    </row>
    <row r="187" spans="1:9">
      <c r="A187" s="5" t="s">
        <v>1050</v>
      </c>
      <c r="B187" s="1" t="s">
        <v>1031</v>
      </c>
      <c r="C187" s="1"/>
      <c r="D187" s="7" t="s">
        <v>1030</v>
      </c>
      <c r="E187" s="105" t="str">
        <f>Tabulka3[[#This Row],[Míra shody]]</f>
        <v>B</v>
      </c>
      <c r="F187" s="99" t="str">
        <f>COBIT5vsValIT!E187</f>
        <v>N</v>
      </c>
      <c r="G187" s="103" t="str">
        <f>COBIT5vsRiskIT!E187</f>
        <v>N</v>
      </c>
      <c r="H187" s="101" t="str">
        <f>Tabulka33[[#This Row],[Míra shody]]</f>
        <v>B</v>
      </c>
      <c r="I187" s="97" t="str">
        <f>COBIT5vsISO20000!E187</f>
        <v>C</v>
      </c>
    </row>
    <row r="188" spans="1:9">
      <c r="A188" s="5" t="s">
        <v>1050</v>
      </c>
      <c r="B188" s="5" t="s">
        <v>1031</v>
      </c>
      <c r="C188" t="s">
        <v>729</v>
      </c>
      <c r="D188" s="2" t="s">
        <v>730</v>
      </c>
      <c r="E188" s="105" t="str">
        <f>Tabulka3[[#This Row],[Míra shody]]</f>
        <v>C</v>
      </c>
      <c r="F188" s="99" t="str">
        <f>COBIT5vsValIT!E188</f>
        <v>N</v>
      </c>
      <c r="G188" s="103" t="str">
        <f>COBIT5vsRiskIT!E188</f>
        <v>N</v>
      </c>
      <c r="H188" s="101" t="str">
        <f>Tabulka33[[#This Row],[Míra shody]]</f>
        <v>B</v>
      </c>
      <c r="I188" s="97"/>
    </row>
    <row r="189" spans="1:9" ht="30">
      <c r="A189" s="5" t="s">
        <v>1050</v>
      </c>
      <c r="B189" s="5" t="s">
        <v>1031</v>
      </c>
      <c r="C189" t="s">
        <v>931</v>
      </c>
      <c r="D189" s="2" t="s">
        <v>731</v>
      </c>
      <c r="E189" s="105" t="str">
        <f>Tabulka3[[#This Row],[Míra shody]]</f>
        <v>B</v>
      </c>
      <c r="F189" s="99" t="str">
        <f>COBIT5vsValIT!E189</f>
        <v>N</v>
      </c>
      <c r="G189" s="103" t="str">
        <f>COBIT5vsRiskIT!E189</f>
        <v>N</v>
      </c>
      <c r="H189" s="101" t="str">
        <f>Tabulka33[[#This Row],[Míra shody]]</f>
        <v>B</v>
      </c>
      <c r="I189" s="97"/>
    </row>
    <row r="190" spans="1:9">
      <c r="A190" s="5" t="s">
        <v>1050</v>
      </c>
      <c r="B190" s="5" t="s">
        <v>1031</v>
      </c>
      <c r="C190" t="s">
        <v>932</v>
      </c>
      <c r="D190" s="2" t="s">
        <v>732</v>
      </c>
      <c r="E190" s="105" t="str">
        <f>Tabulka3[[#This Row],[Míra shody]]</f>
        <v>B</v>
      </c>
      <c r="F190" s="99" t="str">
        <f>COBIT5vsValIT!E190</f>
        <v>N</v>
      </c>
      <c r="G190" s="103" t="str">
        <f>COBIT5vsRiskIT!E190</f>
        <v>N</v>
      </c>
      <c r="H190" s="101" t="str">
        <f>Tabulka33[[#This Row],[Míra shody]]</f>
        <v>B</v>
      </c>
      <c r="I190" s="97"/>
    </row>
    <row r="191" spans="1:9">
      <c r="A191" s="5" t="s">
        <v>1050</v>
      </c>
      <c r="B191" s="5" t="s">
        <v>1031</v>
      </c>
      <c r="C191" t="s">
        <v>933</v>
      </c>
      <c r="D191" s="2" t="s">
        <v>733</v>
      </c>
      <c r="E191" s="105" t="str">
        <f>Tabulka3[[#This Row],[Míra shody]]</f>
        <v>B</v>
      </c>
      <c r="F191" s="99" t="str">
        <f>COBIT5vsValIT!E191</f>
        <v>N</v>
      </c>
      <c r="G191" s="103" t="str">
        <f>COBIT5vsRiskIT!E191</f>
        <v>N</v>
      </c>
      <c r="H191" s="101" t="str">
        <f>Tabulka33[[#This Row],[Míra shody]]</f>
        <v>B</v>
      </c>
      <c r="I191" s="97"/>
    </row>
    <row r="192" spans="1:9" ht="30">
      <c r="A192" s="5" t="s">
        <v>1050</v>
      </c>
      <c r="B192" s="5" t="s">
        <v>1031</v>
      </c>
      <c r="C192" t="s">
        <v>934</v>
      </c>
      <c r="D192" s="2" t="s">
        <v>734</v>
      </c>
      <c r="E192" s="105" t="str">
        <f>Tabulka3[[#This Row],[Míra shody]]</f>
        <v>B</v>
      </c>
      <c r="F192" s="99" t="str">
        <f>COBIT5vsValIT!E192</f>
        <v>N</v>
      </c>
      <c r="G192" s="103" t="str">
        <f>COBIT5vsRiskIT!E192</f>
        <v>N</v>
      </c>
      <c r="H192" s="101" t="str">
        <f>Tabulka33[[#This Row],[Míra shody]]</f>
        <v>B</v>
      </c>
      <c r="I192" s="97"/>
    </row>
    <row r="193" spans="1:9">
      <c r="A193" s="8" t="s">
        <v>1051</v>
      </c>
      <c r="B193" s="1" t="s">
        <v>1033</v>
      </c>
      <c r="C193" s="1"/>
      <c r="D193" s="7" t="s">
        <v>1032</v>
      </c>
      <c r="E193" s="105" t="str">
        <f>Tabulka3[[#This Row],[Míra shody]]</f>
        <v>B</v>
      </c>
      <c r="F193" s="99" t="str">
        <f>COBIT5vsValIT!E193</f>
        <v>N</v>
      </c>
      <c r="G193" s="103" t="str">
        <f>COBIT5vsRiskIT!E193</f>
        <v>N</v>
      </c>
      <c r="H193" s="101" t="str">
        <f>Tabulka33[[#This Row],[Míra shody]]</f>
        <v>B</v>
      </c>
      <c r="I193" s="97" t="str">
        <f>COBIT5vsISO20000!E193</f>
        <v>N</v>
      </c>
    </row>
    <row r="194" spans="1:9">
      <c r="A194" s="5" t="s">
        <v>1051</v>
      </c>
      <c r="B194" s="5" t="s">
        <v>1033</v>
      </c>
      <c r="C194" t="s">
        <v>735</v>
      </c>
      <c r="D194" s="2" t="s">
        <v>736</v>
      </c>
      <c r="E194" s="105" t="str">
        <f>Tabulka3[[#This Row],[Míra shody]]</f>
        <v>A</v>
      </c>
      <c r="F194" s="99" t="str">
        <f>COBIT5vsValIT!E194</f>
        <v>N</v>
      </c>
      <c r="G194" s="103" t="str">
        <f>COBIT5vsRiskIT!E194</f>
        <v>N</v>
      </c>
      <c r="H194" s="101" t="str">
        <f>Tabulka33[[#This Row],[Míra shody]]</f>
        <v>B</v>
      </c>
      <c r="I194" s="97" t="str">
        <f>COBIT5vsISO20000!E194</f>
        <v>N</v>
      </c>
    </row>
    <row r="195" spans="1:9">
      <c r="A195" s="5" t="s">
        <v>1051</v>
      </c>
      <c r="B195" s="5" t="s">
        <v>1033</v>
      </c>
      <c r="C195" t="s">
        <v>935</v>
      </c>
      <c r="D195" s="2" t="s">
        <v>737</v>
      </c>
      <c r="E195" s="105" t="str">
        <f>Tabulka3[[#This Row],[Míra shody]]</f>
        <v>N</v>
      </c>
      <c r="F195" s="99" t="str">
        <f>COBIT5vsValIT!E195</f>
        <v>N</v>
      </c>
      <c r="G195" s="103" t="str">
        <f>COBIT5vsRiskIT!E195</f>
        <v>N</v>
      </c>
      <c r="H195" s="101" t="str">
        <f>Tabulka33[[#This Row],[Míra shody]]</f>
        <v>B</v>
      </c>
      <c r="I195" s="97" t="str">
        <f>COBIT5vsISO20000!E195</f>
        <v>N</v>
      </c>
    </row>
    <row r="196" spans="1:9">
      <c r="A196" s="5" t="s">
        <v>1051</v>
      </c>
      <c r="B196" s="5" t="s">
        <v>1033</v>
      </c>
      <c r="C196" t="s">
        <v>936</v>
      </c>
      <c r="D196" s="2" t="s">
        <v>738</v>
      </c>
      <c r="E196" s="105" t="str">
        <f>Tabulka3[[#This Row],[Míra shody]]</f>
        <v>B</v>
      </c>
      <c r="F196" s="99" t="str">
        <f>COBIT5vsValIT!E196</f>
        <v>N</v>
      </c>
      <c r="G196" s="103" t="str">
        <f>COBIT5vsRiskIT!E196</f>
        <v>N</v>
      </c>
      <c r="H196" s="101" t="str">
        <f>Tabulka33[[#This Row],[Míra shody]]</f>
        <v>B</v>
      </c>
      <c r="I196" s="97" t="str">
        <f>COBIT5vsISO20000!E196</f>
        <v>N</v>
      </c>
    </row>
    <row r="197" spans="1:9">
      <c r="A197" s="5" t="s">
        <v>1051</v>
      </c>
      <c r="B197" s="5" t="s">
        <v>1033</v>
      </c>
      <c r="C197" t="s">
        <v>937</v>
      </c>
      <c r="D197" s="2" t="s">
        <v>739</v>
      </c>
      <c r="E197" s="105" t="str">
        <f>Tabulka3[[#This Row],[Míra shody]]</f>
        <v>B</v>
      </c>
      <c r="F197" s="99" t="str">
        <f>COBIT5vsValIT!E197</f>
        <v>N</v>
      </c>
      <c r="G197" s="103" t="str">
        <f>COBIT5vsRiskIT!E197</f>
        <v>N</v>
      </c>
      <c r="H197" s="101" t="str">
        <f>Tabulka33[[#This Row],[Míra shody]]</f>
        <v>B</v>
      </c>
      <c r="I197" s="97" t="str">
        <f>COBIT5vsISO20000!E197</f>
        <v>N</v>
      </c>
    </row>
    <row r="198" spans="1:9">
      <c r="A198" s="5" t="s">
        <v>1051</v>
      </c>
      <c r="B198" s="5" t="s">
        <v>1033</v>
      </c>
      <c r="C198" t="s">
        <v>938</v>
      </c>
      <c r="D198" s="2" t="s">
        <v>740</v>
      </c>
      <c r="E198" s="105" t="str">
        <f>Tabulka3[[#This Row],[Míra shody]]</f>
        <v>B</v>
      </c>
      <c r="F198" s="99" t="str">
        <f>COBIT5vsValIT!E198</f>
        <v>N</v>
      </c>
      <c r="G198" s="103" t="str">
        <f>COBIT5vsRiskIT!E198</f>
        <v>N</v>
      </c>
      <c r="H198" s="101" t="str">
        <f>Tabulka33[[#This Row],[Míra shody]]</f>
        <v>B</v>
      </c>
      <c r="I198" s="97" t="str">
        <f>COBIT5vsISO20000!E198</f>
        <v>N</v>
      </c>
    </row>
    <row r="199" spans="1:9">
      <c r="A199" s="5" t="s">
        <v>1051</v>
      </c>
      <c r="B199" s="1" t="s">
        <v>1035</v>
      </c>
      <c r="C199" s="1"/>
      <c r="D199" s="7" t="s">
        <v>1034</v>
      </c>
      <c r="E199" s="105" t="str">
        <f>Tabulka3[[#This Row],[Míra shody]]</f>
        <v>B</v>
      </c>
      <c r="F199" s="99" t="str">
        <f>COBIT5vsValIT!E199</f>
        <v>N</v>
      </c>
      <c r="G199" s="103" t="str">
        <f>COBIT5vsRiskIT!E199</f>
        <v>N</v>
      </c>
      <c r="H199" s="101" t="str">
        <f>Tabulka33[[#This Row],[Míra shody]]</f>
        <v>A</v>
      </c>
      <c r="I199" s="97" t="str">
        <f>COBIT5vsISO20000!E199</f>
        <v>C</v>
      </c>
    </row>
    <row r="200" spans="1:9" ht="30">
      <c r="A200" s="5" t="s">
        <v>1051</v>
      </c>
      <c r="B200" s="5" t="s">
        <v>1035</v>
      </c>
      <c r="C200" t="s">
        <v>741</v>
      </c>
      <c r="D200" s="2" t="s">
        <v>742</v>
      </c>
      <c r="E200" s="105" t="str">
        <f>Tabulka3[[#This Row],[Míra shody]]</f>
        <v>B</v>
      </c>
      <c r="F200" s="99" t="str">
        <f>COBIT5vsValIT!E200</f>
        <v>N</v>
      </c>
      <c r="G200" s="103" t="str">
        <f>COBIT5vsRiskIT!E200</f>
        <v>N</v>
      </c>
      <c r="H200" s="101" t="str">
        <f>Tabulka33[[#This Row],[Míra shody]]</f>
        <v>A</v>
      </c>
      <c r="I200" s="97"/>
    </row>
    <row r="201" spans="1:9" ht="30">
      <c r="A201" s="5" t="s">
        <v>1051</v>
      </c>
      <c r="B201" s="5" t="s">
        <v>1035</v>
      </c>
      <c r="C201" t="s">
        <v>939</v>
      </c>
      <c r="D201" s="2" t="s">
        <v>743</v>
      </c>
      <c r="E201" s="105" t="str">
        <f>Tabulka3[[#This Row],[Míra shody]]</f>
        <v>B</v>
      </c>
      <c r="F201" s="99" t="str">
        <f>COBIT5vsValIT!E201</f>
        <v>N</v>
      </c>
      <c r="G201" s="103" t="str">
        <f>COBIT5vsRiskIT!E201</f>
        <v>N</v>
      </c>
      <c r="H201" s="101" t="str">
        <f>Tabulka33[[#This Row],[Míra shody]]</f>
        <v>A</v>
      </c>
      <c r="I201" s="97"/>
    </row>
    <row r="202" spans="1:9">
      <c r="A202" s="5" t="s">
        <v>1051</v>
      </c>
      <c r="B202" s="5" t="s">
        <v>1035</v>
      </c>
      <c r="C202" t="s">
        <v>940</v>
      </c>
      <c r="D202" s="2" t="s">
        <v>744</v>
      </c>
      <c r="E202" s="105" t="str">
        <f>Tabulka3[[#This Row],[Míra shody]]</f>
        <v>B</v>
      </c>
      <c r="F202" s="99" t="str">
        <f>COBIT5vsValIT!E202</f>
        <v>N</v>
      </c>
      <c r="G202" s="103" t="str">
        <f>COBIT5vsRiskIT!E202</f>
        <v>N</v>
      </c>
      <c r="H202" s="101" t="str">
        <f>Tabulka33[[#This Row],[Míra shody]]</f>
        <v>A</v>
      </c>
      <c r="I202" s="97"/>
    </row>
    <row r="203" spans="1:9">
      <c r="A203" s="5" t="s">
        <v>1051</v>
      </c>
      <c r="B203" s="5" t="s">
        <v>1035</v>
      </c>
      <c r="C203" t="s">
        <v>941</v>
      </c>
      <c r="D203" s="2" t="s">
        <v>745</v>
      </c>
      <c r="E203" s="105" t="str">
        <f>Tabulka3[[#This Row],[Míra shody]]</f>
        <v>B</v>
      </c>
      <c r="F203" s="99" t="str">
        <f>COBIT5vsValIT!E203</f>
        <v>N</v>
      </c>
      <c r="G203" s="103" t="str">
        <f>COBIT5vsRiskIT!E203</f>
        <v>N</v>
      </c>
      <c r="H203" s="101" t="str">
        <f>Tabulka33[[#This Row],[Míra shody]]</f>
        <v>B</v>
      </c>
      <c r="I203" s="97"/>
    </row>
    <row r="204" spans="1:9">
      <c r="A204" s="5" t="s">
        <v>1051</v>
      </c>
      <c r="B204" s="5" t="s">
        <v>1035</v>
      </c>
      <c r="C204" t="s">
        <v>942</v>
      </c>
      <c r="D204" s="2" t="s">
        <v>746</v>
      </c>
      <c r="E204" s="105" t="str">
        <f>Tabulka3[[#This Row],[Míra shody]]</f>
        <v>B</v>
      </c>
      <c r="F204" s="99" t="str">
        <f>COBIT5vsValIT!E204</f>
        <v>N</v>
      </c>
      <c r="G204" s="103" t="str">
        <f>COBIT5vsRiskIT!E204</f>
        <v>N</v>
      </c>
      <c r="H204" s="101" t="str">
        <f>Tabulka33[[#This Row],[Míra shody]]</f>
        <v>B</v>
      </c>
      <c r="I204" s="97"/>
    </row>
    <row r="205" spans="1:9">
      <c r="A205" s="5" t="s">
        <v>1051</v>
      </c>
      <c r="B205" s="5" t="s">
        <v>1035</v>
      </c>
      <c r="C205" t="s">
        <v>943</v>
      </c>
      <c r="D205" s="2" t="s">
        <v>747</v>
      </c>
      <c r="E205" s="105" t="str">
        <f>Tabulka3[[#This Row],[Míra shody]]</f>
        <v>B</v>
      </c>
      <c r="F205" s="99" t="str">
        <f>COBIT5vsValIT!E205</f>
        <v>N</v>
      </c>
      <c r="G205" s="103" t="str">
        <f>COBIT5vsRiskIT!E205</f>
        <v>N</v>
      </c>
      <c r="H205" s="101" t="str">
        <f>Tabulka33[[#This Row],[Míra shody]]</f>
        <v>B</v>
      </c>
      <c r="I205" s="97"/>
    </row>
    <row r="206" spans="1:9">
      <c r="A206" s="5" t="s">
        <v>1051</v>
      </c>
      <c r="B206" s="5" t="s">
        <v>1035</v>
      </c>
      <c r="C206" t="s">
        <v>944</v>
      </c>
      <c r="D206" s="2" t="s">
        <v>748</v>
      </c>
      <c r="E206" s="105" t="str">
        <f>Tabulka3[[#This Row],[Míra shody]]</f>
        <v>C</v>
      </c>
      <c r="F206" s="99" t="str">
        <f>COBIT5vsValIT!E206</f>
        <v>N</v>
      </c>
      <c r="G206" s="103" t="str">
        <f>COBIT5vsRiskIT!E206</f>
        <v>N</v>
      </c>
      <c r="H206" s="101" t="str">
        <f>Tabulka33[[#This Row],[Míra shody]]</f>
        <v>B</v>
      </c>
      <c r="I206" s="97"/>
    </row>
    <row r="207" spans="1:9">
      <c r="A207" s="5" t="s">
        <v>1051</v>
      </c>
      <c r="B207" s="1" t="s">
        <v>1037</v>
      </c>
      <c r="C207" s="1"/>
      <c r="D207" s="7" t="s">
        <v>1036</v>
      </c>
      <c r="E207" s="105" t="str">
        <f>Tabulka3[[#This Row],[Míra shody]]</f>
        <v>B</v>
      </c>
      <c r="F207" s="99" t="str">
        <f>COBIT5vsValIT!E207</f>
        <v>N</v>
      </c>
      <c r="G207" s="103" t="str">
        <f>COBIT5vsRiskIT!E207</f>
        <v>N</v>
      </c>
      <c r="H207" s="101" t="str">
        <f>Tabulka33[[#This Row],[Míra shody]]</f>
        <v>B</v>
      </c>
      <c r="I207" s="97" t="str">
        <f>COBIT5vsISO20000!E207</f>
        <v>C</v>
      </c>
    </row>
    <row r="208" spans="1:9">
      <c r="A208" s="5" t="s">
        <v>1051</v>
      </c>
      <c r="B208" s="5" t="s">
        <v>1037</v>
      </c>
      <c r="C208" t="s">
        <v>749</v>
      </c>
      <c r="D208" s="2" t="s">
        <v>750</v>
      </c>
      <c r="E208" s="105" t="str">
        <f>Tabulka3[[#This Row],[Míra shody]]</f>
        <v>B</v>
      </c>
      <c r="F208" s="99" t="str">
        <f>COBIT5vsValIT!E208</f>
        <v>N</v>
      </c>
      <c r="G208" s="103" t="str">
        <f>COBIT5vsRiskIT!E208</f>
        <v>N</v>
      </c>
      <c r="H208" s="101" t="str">
        <f>Tabulka33[[#This Row],[Míra shody]]</f>
        <v>B</v>
      </c>
      <c r="I208" s="97"/>
    </row>
    <row r="209" spans="1:9">
      <c r="A209" s="5" t="s">
        <v>1051</v>
      </c>
      <c r="B209" s="5" t="s">
        <v>1037</v>
      </c>
      <c r="C209" t="s">
        <v>945</v>
      </c>
      <c r="D209" s="2" t="s">
        <v>751</v>
      </c>
      <c r="E209" s="105" t="str">
        <f>Tabulka3[[#This Row],[Míra shody]]</f>
        <v>A</v>
      </c>
      <c r="F209" s="99" t="str">
        <f>COBIT5vsValIT!E209</f>
        <v>N</v>
      </c>
      <c r="G209" s="103" t="str">
        <f>COBIT5vsRiskIT!E209</f>
        <v>N</v>
      </c>
      <c r="H209" s="101" t="str">
        <f>Tabulka33[[#This Row],[Míra shody]]</f>
        <v>B</v>
      </c>
      <c r="I209" s="97"/>
    </row>
    <row r="210" spans="1:9">
      <c r="A210" s="5" t="s">
        <v>1051</v>
      </c>
      <c r="B210" s="5" t="s">
        <v>1037</v>
      </c>
      <c r="C210" t="s">
        <v>946</v>
      </c>
      <c r="D210" s="2" t="s">
        <v>752</v>
      </c>
      <c r="E210" s="105" t="str">
        <f>Tabulka3[[#This Row],[Míra shody]]</f>
        <v>C</v>
      </c>
      <c r="F210" s="99" t="str">
        <f>COBIT5vsValIT!E210</f>
        <v>N</v>
      </c>
      <c r="G210" s="103" t="str">
        <f>COBIT5vsRiskIT!E210</f>
        <v>N</v>
      </c>
      <c r="H210" s="101" t="str">
        <f>Tabulka33[[#This Row],[Míra shody]]</f>
        <v>B</v>
      </c>
      <c r="I210" s="97"/>
    </row>
    <row r="211" spans="1:9">
      <c r="A211" s="5" t="s">
        <v>1051</v>
      </c>
      <c r="B211" s="5" t="s">
        <v>1037</v>
      </c>
      <c r="C211" t="s">
        <v>947</v>
      </c>
      <c r="D211" s="2" t="s">
        <v>753</v>
      </c>
      <c r="E211" s="105" t="str">
        <f>Tabulka3[[#This Row],[Míra shody]]</f>
        <v>B</v>
      </c>
      <c r="F211" s="99" t="str">
        <f>COBIT5vsValIT!E211</f>
        <v>N</v>
      </c>
      <c r="G211" s="103" t="str">
        <f>COBIT5vsRiskIT!E211</f>
        <v>N</v>
      </c>
      <c r="H211" s="101" t="str">
        <f>Tabulka33[[#This Row],[Míra shody]]</f>
        <v>B</v>
      </c>
      <c r="I211" s="97"/>
    </row>
    <row r="212" spans="1:9">
      <c r="A212" s="5" t="s">
        <v>1051</v>
      </c>
      <c r="B212" s="5" t="s">
        <v>1037</v>
      </c>
      <c r="C212" t="s">
        <v>948</v>
      </c>
      <c r="D212" s="2" t="s">
        <v>754</v>
      </c>
      <c r="E212" s="105" t="str">
        <f>Tabulka3[[#This Row],[Míra shody]]</f>
        <v>C</v>
      </c>
      <c r="F212" s="99" t="str">
        <f>COBIT5vsValIT!E212</f>
        <v>N</v>
      </c>
      <c r="G212" s="103" t="str">
        <f>COBIT5vsRiskIT!E212</f>
        <v>N</v>
      </c>
      <c r="H212" s="101" t="str">
        <f>Tabulka33[[#This Row],[Míra shody]]</f>
        <v>N</v>
      </c>
      <c r="I212" s="97"/>
    </row>
    <row r="213" spans="1:9">
      <c r="A213" s="5" t="s">
        <v>1051</v>
      </c>
      <c r="B213" s="1" t="s">
        <v>1039</v>
      </c>
      <c r="C213" s="1"/>
      <c r="D213" s="7" t="s">
        <v>1038</v>
      </c>
      <c r="E213" s="105" t="str">
        <f>Tabulka3[[#This Row],[Míra shody]]</f>
        <v>B</v>
      </c>
      <c r="F213" s="99" t="str">
        <f>COBIT5vsValIT!E213</f>
        <v>N</v>
      </c>
      <c r="G213" s="103" t="str">
        <f>COBIT5vsRiskIT!E213</f>
        <v>N</v>
      </c>
      <c r="H213" s="101" t="str">
        <f>Tabulka33[[#This Row],[Míra shody]]</f>
        <v>B</v>
      </c>
      <c r="I213" s="97" t="str">
        <f>COBIT5vsISO20000!E213</f>
        <v>C</v>
      </c>
    </row>
    <row r="214" spans="1:9" ht="30">
      <c r="A214" s="5" t="s">
        <v>1051</v>
      </c>
      <c r="B214" s="5" t="s">
        <v>1039</v>
      </c>
      <c r="C214" t="s">
        <v>755</v>
      </c>
      <c r="D214" s="2" t="s">
        <v>756</v>
      </c>
      <c r="E214" s="105" t="str">
        <f>Tabulka3[[#This Row],[Míra shody]]</f>
        <v>A</v>
      </c>
      <c r="F214" s="99" t="str">
        <f>COBIT5vsValIT!E214</f>
        <v>N</v>
      </c>
      <c r="G214" s="103" t="str">
        <f>COBIT5vsRiskIT!E214</f>
        <v>N</v>
      </c>
      <c r="H214" s="101" t="str">
        <f>Tabulka33[[#This Row],[Míra shody]]</f>
        <v>C</v>
      </c>
      <c r="I214" s="97"/>
    </row>
    <row r="215" spans="1:9">
      <c r="A215" s="5" t="s">
        <v>1051</v>
      </c>
      <c r="B215" s="5" t="s">
        <v>1039</v>
      </c>
      <c r="C215" t="s">
        <v>949</v>
      </c>
      <c r="D215" s="2" t="s">
        <v>757</v>
      </c>
      <c r="E215" s="105" t="str">
        <f>Tabulka3[[#This Row],[Míra shody]]</f>
        <v>B</v>
      </c>
      <c r="F215" s="99" t="str">
        <f>COBIT5vsValIT!E215</f>
        <v>N</v>
      </c>
      <c r="G215" s="103" t="str">
        <f>COBIT5vsRiskIT!E215</f>
        <v>N</v>
      </c>
      <c r="H215" s="101" t="str">
        <f>Tabulka33[[#This Row],[Míra shody]]</f>
        <v>B</v>
      </c>
      <c r="I215" s="97"/>
    </row>
    <row r="216" spans="1:9" ht="30">
      <c r="A216" s="5" t="s">
        <v>1051</v>
      </c>
      <c r="B216" s="5" t="s">
        <v>1039</v>
      </c>
      <c r="C216" t="s">
        <v>950</v>
      </c>
      <c r="D216" s="2" t="s">
        <v>758</v>
      </c>
      <c r="E216" s="105" t="str">
        <f>Tabulka3[[#This Row],[Míra shody]]</f>
        <v>A</v>
      </c>
      <c r="F216" s="99" t="str">
        <f>COBIT5vsValIT!E216</f>
        <v>N</v>
      </c>
      <c r="G216" s="103" t="str">
        <f>COBIT5vsRiskIT!E216</f>
        <v>N</v>
      </c>
      <c r="H216" s="101" t="str">
        <f>Tabulka33[[#This Row],[Míra shody]]</f>
        <v>B</v>
      </c>
      <c r="I216" s="97"/>
    </row>
    <row r="217" spans="1:9">
      <c r="A217" s="5" t="s">
        <v>1051</v>
      </c>
      <c r="B217" s="5" t="s">
        <v>1039</v>
      </c>
      <c r="C217" t="s">
        <v>951</v>
      </c>
      <c r="D217" s="2" t="s">
        <v>759</v>
      </c>
      <c r="E217" s="105" t="str">
        <f>Tabulka3[[#This Row],[Míra shody]]</f>
        <v>B</v>
      </c>
      <c r="F217" s="99" t="str">
        <f>COBIT5vsValIT!E217</f>
        <v>N</v>
      </c>
      <c r="G217" s="103" t="str">
        <f>COBIT5vsRiskIT!E217</f>
        <v>N</v>
      </c>
      <c r="H217" s="101" t="str">
        <f>Tabulka33[[#This Row],[Míra shody]]</f>
        <v>B</v>
      </c>
      <c r="I217" s="97"/>
    </row>
    <row r="218" spans="1:9" ht="30">
      <c r="A218" s="5" t="s">
        <v>1051</v>
      </c>
      <c r="B218" s="5" t="s">
        <v>1039</v>
      </c>
      <c r="C218" t="s">
        <v>952</v>
      </c>
      <c r="D218" s="2" t="s">
        <v>760</v>
      </c>
      <c r="E218" s="105" t="str">
        <f>Tabulka3[[#This Row],[Míra shody]]</f>
        <v>B</v>
      </c>
      <c r="F218" s="99" t="str">
        <f>COBIT5vsValIT!E218</f>
        <v>N</v>
      </c>
      <c r="G218" s="103" t="str">
        <f>COBIT5vsRiskIT!E218</f>
        <v>N</v>
      </c>
      <c r="H218" s="101" t="str">
        <f>Tabulka33[[#This Row],[Míra shody]]</f>
        <v>B</v>
      </c>
      <c r="I218" s="97"/>
    </row>
    <row r="219" spans="1:9">
      <c r="A219" s="5" t="s">
        <v>1051</v>
      </c>
      <c r="B219" s="5" t="s">
        <v>1039</v>
      </c>
      <c r="C219" t="s">
        <v>953</v>
      </c>
      <c r="D219" s="2" t="s">
        <v>761</v>
      </c>
      <c r="E219" s="105" t="str">
        <f>Tabulka3[[#This Row],[Míra shody]]</f>
        <v>C</v>
      </c>
      <c r="F219" s="99" t="str">
        <f>COBIT5vsValIT!E219</f>
        <v>N</v>
      </c>
      <c r="G219" s="103" t="str">
        <f>COBIT5vsRiskIT!E219</f>
        <v>N</v>
      </c>
      <c r="H219" s="101" t="str">
        <f>Tabulka33[[#This Row],[Míra shody]]</f>
        <v>B</v>
      </c>
      <c r="I219" s="97"/>
    </row>
    <row r="220" spans="1:9">
      <c r="A220" s="5" t="s">
        <v>1051</v>
      </c>
      <c r="B220" s="5" t="s">
        <v>1039</v>
      </c>
      <c r="C220" t="s">
        <v>954</v>
      </c>
      <c r="D220" s="2" t="s">
        <v>762</v>
      </c>
      <c r="E220" s="105" t="str">
        <f>Tabulka3[[#This Row],[Míra shody]]</f>
        <v>B</v>
      </c>
      <c r="F220" s="99" t="str">
        <f>COBIT5vsValIT!E220</f>
        <v>N</v>
      </c>
      <c r="G220" s="103" t="str">
        <f>COBIT5vsRiskIT!E220</f>
        <v>N</v>
      </c>
      <c r="H220" s="101" t="str">
        <f>Tabulka33[[#This Row],[Míra shody]]</f>
        <v>B</v>
      </c>
      <c r="I220" s="97"/>
    </row>
    <row r="221" spans="1:9">
      <c r="A221" s="5" t="s">
        <v>1051</v>
      </c>
      <c r="B221" s="5" t="s">
        <v>1039</v>
      </c>
      <c r="C221" t="s">
        <v>955</v>
      </c>
      <c r="D221" s="2" t="s">
        <v>763</v>
      </c>
      <c r="E221" s="105" t="str">
        <f>Tabulka3[[#This Row],[Míra shody]]</f>
        <v>A</v>
      </c>
      <c r="F221" s="99" t="str">
        <f>COBIT5vsValIT!E221</f>
        <v>N</v>
      </c>
      <c r="G221" s="103" t="str">
        <f>COBIT5vsRiskIT!E221</f>
        <v>N</v>
      </c>
      <c r="H221" s="101" t="str">
        <f>Tabulka33[[#This Row],[Míra shody]]</f>
        <v>B</v>
      </c>
      <c r="I221" s="97"/>
    </row>
    <row r="222" spans="1:9">
      <c r="A222" s="5" t="s">
        <v>1051</v>
      </c>
      <c r="B222" s="1" t="s">
        <v>1041</v>
      </c>
      <c r="C222" s="1"/>
      <c r="D222" s="7" t="s">
        <v>1040</v>
      </c>
      <c r="E222" s="105" t="str">
        <f>Tabulka3[[#This Row],[Míra shody]]</f>
        <v>B</v>
      </c>
      <c r="F222" s="99" t="str">
        <f>COBIT5vsValIT!E222</f>
        <v>N</v>
      </c>
      <c r="G222" s="103" t="str">
        <f>COBIT5vsRiskIT!E222</f>
        <v>N</v>
      </c>
      <c r="H222" s="101" t="str">
        <f>Tabulka33[[#This Row],[Míra shody]]</f>
        <v>C</v>
      </c>
      <c r="I222" s="97" t="str">
        <f>COBIT5vsISO20000!E222</f>
        <v>N</v>
      </c>
    </row>
    <row r="223" spans="1:9">
      <c r="A223" s="5" t="s">
        <v>1051</v>
      </c>
      <c r="B223" s="5" t="s">
        <v>1041</v>
      </c>
      <c r="C223" t="s">
        <v>764</v>
      </c>
      <c r="D223" s="2" t="s">
        <v>765</v>
      </c>
      <c r="E223" s="105" t="str">
        <f>Tabulka3[[#This Row],[Míra shody]]</f>
        <v>C</v>
      </c>
      <c r="F223" s="99" t="str">
        <f>COBIT5vsValIT!E223</f>
        <v>N</v>
      </c>
      <c r="G223" s="103" t="str">
        <f>COBIT5vsRiskIT!E223</f>
        <v>N</v>
      </c>
      <c r="H223" s="101" t="str">
        <f>Tabulka33[[#This Row],[Míra shody]]</f>
        <v>N</v>
      </c>
      <c r="I223" s="97" t="str">
        <f>COBIT5vsISO20000!E223</f>
        <v>N</v>
      </c>
    </row>
    <row r="224" spans="1:9">
      <c r="A224" s="5" t="s">
        <v>1051</v>
      </c>
      <c r="B224" s="5" t="s">
        <v>1041</v>
      </c>
      <c r="C224" t="s">
        <v>956</v>
      </c>
      <c r="D224" s="2" t="s">
        <v>766</v>
      </c>
      <c r="E224" s="105" t="str">
        <f>Tabulka3[[#This Row],[Míra shody]]</f>
        <v>B</v>
      </c>
      <c r="F224" s="99" t="str">
        <f>COBIT5vsValIT!E224</f>
        <v>N</v>
      </c>
      <c r="G224" s="103" t="str">
        <f>COBIT5vsRiskIT!E224</f>
        <v>N</v>
      </c>
      <c r="H224" s="101" t="str">
        <f>Tabulka33[[#This Row],[Míra shody]]</f>
        <v>C</v>
      </c>
      <c r="I224" s="97" t="str">
        <f>COBIT5vsISO20000!E224</f>
        <v>N</v>
      </c>
    </row>
    <row r="225" spans="1:9">
      <c r="A225" s="5" t="s">
        <v>1051</v>
      </c>
      <c r="B225" s="5" t="s">
        <v>1041</v>
      </c>
      <c r="C225" t="s">
        <v>957</v>
      </c>
      <c r="D225" s="2" t="s">
        <v>767</v>
      </c>
      <c r="E225" s="105" t="str">
        <f>Tabulka3[[#This Row],[Míra shody]]</f>
        <v>B</v>
      </c>
      <c r="F225" s="99" t="str">
        <f>COBIT5vsValIT!E225</f>
        <v>N</v>
      </c>
      <c r="G225" s="103" t="str">
        <f>COBIT5vsRiskIT!E225</f>
        <v>N</v>
      </c>
      <c r="H225" s="101" t="str">
        <f>Tabulka33[[#This Row],[Míra shody]]</f>
        <v>N</v>
      </c>
      <c r="I225" s="97" t="str">
        <f>COBIT5vsISO20000!E225</f>
        <v>N</v>
      </c>
    </row>
    <row r="226" spans="1:9">
      <c r="A226" s="5" t="s">
        <v>1051</v>
      </c>
      <c r="B226" s="5" t="s">
        <v>1041</v>
      </c>
      <c r="C226" t="s">
        <v>958</v>
      </c>
      <c r="D226" s="2" t="s">
        <v>768</v>
      </c>
      <c r="E226" s="105" t="str">
        <f>Tabulka3[[#This Row],[Míra shody]]</f>
        <v>B</v>
      </c>
      <c r="F226" s="99" t="str">
        <f>COBIT5vsValIT!E226</f>
        <v>N</v>
      </c>
      <c r="G226" s="103" t="str">
        <f>COBIT5vsRiskIT!E226</f>
        <v>N</v>
      </c>
      <c r="H226" s="101" t="str">
        <f>Tabulka33[[#This Row],[Míra shody]]</f>
        <v>C</v>
      </c>
      <c r="I226" s="97" t="str">
        <f>COBIT5vsISO20000!E226</f>
        <v>N</v>
      </c>
    </row>
    <row r="227" spans="1:9">
      <c r="A227" s="5" t="s">
        <v>1051</v>
      </c>
      <c r="B227" s="5" t="s">
        <v>1041</v>
      </c>
      <c r="C227" t="s">
        <v>959</v>
      </c>
      <c r="D227" s="2" t="s">
        <v>769</v>
      </c>
      <c r="E227" s="105" t="str">
        <f>Tabulka3[[#This Row],[Míra shody]]</f>
        <v>B</v>
      </c>
      <c r="F227" s="99" t="str">
        <f>COBIT5vsValIT!E227</f>
        <v>N</v>
      </c>
      <c r="G227" s="103" t="str">
        <f>COBIT5vsRiskIT!E227</f>
        <v>N</v>
      </c>
      <c r="H227" s="101" t="str">
        <f>Tabulka33[[#This Row],[Míra shody]]</f>
        <v>C</v>
      </c>
      <c r="I227" s="97" t="str">
        <f>COBIT5vsISO20000!E227</f>
        <v>N</v>
      </c>
    </row>
    <row r="228" spans="1:9" ht="30">
      <c r="A228" s="5" t="s">
        <v>1051</v>
      </c>
      <c r="B228" s="5" t="s">
        <v>1041</v>
      </c>
      <c r="C228" t="s">
        <v>960</v>
      </c>
      <c r="D228" s="2" t="s">
        <v>770</v>
      </c>
      <c r="E228" s="105" t="str">
        <f>Tabulka3[[#This Row],[Míra shody]]</f>
        <v>B</v>
      </c>
      <c r="F228" s="99" t="str">
        <f>COBIT5vsValIT!E228</f>
        <v>N</v>
      </c>
      <c r="G228" s="103" t="str">
        <f>COBIT5vsRiskIT!E228</f>
        <v>N</v>
      </c>
      <c r="H228" s="101" t="str">
        <f>Tabulka33[[#This Row],[Míra shody]]</f>
        <v>C</v>
      </c>
      <c r="I228" s="97" t="str">
        <f>COBIT5vsISO20000!E228</f>
        <v>N</v>
      </c>
    </row>
    <row r="229" spans="1:9" ht="30">
      <c r="A229" s="5" t="s">
        <v>1051</v>
      </c>
      <c r="B229" s="5" t="s">
        <v>1041</v>
      </c>
      <c r="C229" t="s">
        <v>961</v>
      </c>
      <c r="D229" s="2" t="s">
        <v>771</v>
      </c>
      <c r="E229" s="105" t="str">
        <f>Tabulka3[[#This Row],[Míra shody]]</f>
        <v>B</v>
      </c>
      <c r="F229" s="99" t="str">
        <f>COBIT5vsValIT!E229</f>
        <v>N</v>
      </c>
      <c r="G229" s="103" t="str">
        <f>COBIT5vsRiskIT!E229</f>
        <v>N</v>
      </c>
      <c r="H229" s="101" t="str">
        <f>Tabulka33[[#This Row],[Míra shody]]</f>
        <v>C</v>
      </c>
      <c r="I229" s="97" t="str">
        <f>COBIT5vsISO20000!E229</f>
        <v>N</v>
      </c>
    </row>
    <row r="230" spans="1:9">
      <c r="A230" s="5" t="s">
        <v>1051</v>
      </c>
      <c r="B230" s="1" t="s">
        <v>1043</v>
      </c>
      <c r="C230" s="1"/>
      <c r="D230" s="7" t="s">
        <v>1042</v>
      </c>
      <c r="E230" s="105" t="str">
        <f>Tabulka3[[#This Row],[Míra shody]]</f>
        <v>C</v>
      </c>
      <c r="F230" s="99" t="str">
        <f>COBIT5vsValIT!E230</f>
        <v>N</v>
      </c>
      <c r="G230" s="103" t="str">
        <f>COBIT5vsRiskIT!E230</f>
        <v>N</v>
      </c>
      <c r="H230" s="101" t="str">
        <f>Tabulka33[[#This Row],[Míra shody]]</f>
        <v>C</v>
      </c>
      <c r="I230" s="97" t="str">
        <f>COBIT5vsISO20000!E230</f>
        <v>N</v>
      </c>
    </row>
    <row r="231" spans="1:9" ht="30">
      <c r="A231" s="5" t="s">
        <v>1051</v>
      </c>
      <c r="B231" s="5" t="s">
        <v>1043</v>
      </c>
      <c r="C231" t="s">
        <v>772</v>
      </c>
      <c r="D231" s="2" t="s">
        <v>773</v>
      </c>
      <c r="E231" s="105" t="str">
        <f>Tabulka3[[#This Row],[Míra shody]]</f>
        <v>N</v>
      </c>
      <c r="F231" s="99" t="str">
        <f>COBIT5vsValIT!E231</f>
        <v>N</v>
      </c>
      <c r="G231" s="103" t="str">
        <f>COBIT5vsRiskIT!E231</f>
        <v>N</v>
      </c>
      <c r="H231" s="101" t="str">
        <f>Tabulka33[[#This Row],[Míra shody]]</f>
        <v>C</v>
      </c>
      <c r="I231" s="97" t="str">
        <f>COBIT5vsISO20000!E231</f>
        <v>N</v>
      </c>
    </row>
    <row r="232" spans="1:9">
      <c r="A232" s="5" t="s">
        <v>1051</v>
      </c>
      <c r="B232" s="5" t="s">
        <v>1043</v>
      </c>
      <c r="C232" t="s">
        <v>962</v>
      </c>
      <c r="D232" s="2" t="s">
        <v>774</v>
      </c>
      <c r="E232" s="105" t="str">
        <f>Tabulka3[[#This Row],[Míra shody]]</f>
        <v>B</v>
      </c>
      <c r="F232" s="99" t="str">
        <f>COBIT5vsValIT!E232</f>
        <v>N</v>
      </c>
      <c r="G232" s="103" t="str">
        <f>COBIT5vsRiskIT!E232</f>
        <v>N</v>
      </c>
      <c r="H232" s="101" t="str">
        <f>Tabulka33[[#This Row],[Míra shody]]</f>
        <v>C</v>
      </c>
      <c r="I232" s="97" t="str">
        <f>COBIT5vsISO20000!E232</f>
        <v>N</v>
      </c>
    </row>
    <row r="233" spans="1:9" ht="30">
      <c r="A233" s="5" t="s">
        <v>1051</v>
      </c>
      <c r="B233" s="5" t="s">
        <v>1043</v>
      </c>
      <c r="C233" t="s">
        <v>963</v>
      </c>
      <c r="D233" s="2" t="s">
        <v>775</v>
      </c>
      <c r="E233" s="105" t="str">
        <f>Tabulka3[[#This Row],[Míra shody]]</f>
        <v>B</v>
      </c>
      <c r="F233" s="99" t="str">
        <f>COBIT5vsValIT!E233</f>
        <v>N</v>
      </c>
      <c r="G233" s="103" t="str">
        <f>COBIT5vsRiskIT!E233</f>
        <v>N</v>
      </c>
      <c r="H233" s="101" t="str">
        <f>Tabulka33[[#This Row],[Míra shody]]</f>
        <v>C</v>
      </c>
      <c r="I233" s="97" t="str">
        <f>COBIT5vsISO20000!E233</f>
        <v>N</v>
      </c>
    </row>
    <row r="234" spans="1:9">
      <c r="A234" s="5" t="s">
        <v>1051</v>
      </c>
      <c r="B234" s="5" t="s">
        <v>1043</v>
      </c>
      <c r="C234" t="s">
        <v>964</v>
      </c>
      <c r="D234" s="2" t="s">
        <v>776</v>
      </c>
      <c r="E234" s="105" t="str">
        <f>Tabulka3[[#This Row],[Míra shody]]</f>
        <v>C</v>
      </c>
      <c r="F234" s="99" t="str">
        <f>COBIT5vsValIT!E234</f>
        <v>N</v>
      </c>
      <c r="G234" s="103" t="str">
        <f>COBIT5vsRiskIT!E234</f>
        <v>N</v>
      </c>
      <c r="H234" s="101" t="str">
        <f>Tabulka33[[#This Row],[Míra shody]]</f>
        <v>B</v>
      </c>
      <c r="I234" s="97" t="str">
        <f>COBIT5vsISO20000!E234</f>
        <v>N</v>
      </c>
    </row>
    <row r="235" spans="1:9" ht="30">
      <c r="A235" s="5" t="s">
        <v>1051</v>
      </c>
      <c r="B235" s="5" t="s">
        <v>1043</v>
      </c>
      <c r="C235" t="s">
        <v>965</v>
      </c>
      <c r="D235" s="2" t="s">
        <v>777</v>
      </c>
      <c r="E235" s="105" t="str">
        <f>Tabulka3[[#This Row],[Míra shody]]</f>
        <v>C</v>
      </c>
      <c r="F235" s="99" t="str">
        <f>COBIT5vsValIT!E235</f>
        <v>N</v>
      </c>
      <c r="G235" s="103" t="str">
        <f>COBIT5vsRiskIT!E235</f>
        <v>N</v>
      </c>
      <c r="H235" s="101" t="str">
        <f>Tabulka33[[#This Row],[Míra shody]]</f>
        <v>C</v>
      </c>
      <c r="I235" s="97" t="str">
        <f>COBIT5vsISO20000!E235</f>
        <v>N</v>
      </c>
    </row>
    <row r="236" spans="1:9">
      <c r="A236" s="5" t="s">
        <v>1051</v>
      </c>
      <c r="B236" s="5" t="s">
        <v>1043</v>
      </c>
      <c r="C236" t="s">
        <v>966</v>
      </c>
      <c r="D236" s="2" t="s">
        <v>778</v>
      </c>
      <c r="E236" s="105" t="str">
        <f>Tabulka3[[#This Row],[Míra shody]]</f>
        <v>N</v>
      </c>
      <c r="F236" s="99" t="str">
        <f>COBIT5vsValIT!E236</f>
        <v>N</v>
      </c>
      <c r="G236" s="103" t="str">
        <f>COBIT5vsRiskIT!E236</f>
        <v>N</v>
      </c>
      <c r="H236" s="101" t="str">
        <f>Tabulka33[[#This Row],[Míra shody]]</f>
        <v>C</v>
      </c>
      <c r="I236" s="97" t="str">
        <f>COBIT5vsISO20000!E236</f>
        <v>N</v>
      </c>
    </row>
    <row r="237" spans="1:9" ht="30">
      <c r="A237" s="8" t="s">
        <v>1052</v>
      </c>
      <c r="B237" s="1" t="s">
        <v>1045</v>
      </c>
      <c r="C237" s="1"/>
      <c r="D237" s="7" t="s">
        <v>1044</v>
      </c>
      <c r="E237" s="105" t="str">
        <f>Tabulka3[[#This Row],[Míra shody]]</f>
        <v>B</v>
      </c>
      <c r="F237" s="99" t="str">
        <f>COBIT5vsValIT!E237</f>
        <v>N</v>
      </c>
      <c r="G237" s="103" t="str">
        <f>COBIT5vsRiskIT!E237</f>
        <v>N</v>
      </c>
      <c r="H237" s="101" t="str">
        <f>Tabulka33[[#This Row],[Míra shody]]</f>
        <v>B</v>
      </c>
      <c r="I237" s="97" t="str">
        <f>COBIT5vsISO20000!E237</f>
        <v>C</v>
      </c>
    </row>
    <row r="238" spans="1:9">
      <c r="A238" s="5" t="s">
        <v>1052</v>
      </c>
      <c r="B238" s="5" t="s">
        <v>1045</v>
      </c>
      <c r="C238" t="s">
        <v>779</v>
      </c>
      <c r="D238" s="2" t="s">
        <v>780</v>
      </c>
      <c r="E238" s="105" t="str">
        <f>Tabulka3[[#This Row],[Míra shody]]</f>
        <v>B</v>
      </c>
      <c r="F238" s="99" t="str">
        <f>COBIT5vsValIT!E238</f>
        <v>N</v>
      </c>
      <c r="G238" s="103" t="str">
        <f>COBIT5vsRiskIT!E238</f>
        <v>N</v>
      </c>
      <c r="H238" s="101" t="str">
        <f>Tabulka33[[#This Row],[Míra shody]]</f>
        <v>B</v>
      </c>
      <c r="I238" s="97"/>
    </row>
    <row r="239" spans="1:9">
      <c r="A239" s="5" t="s">
        <v>1052</v>
      </c>
      <c r="B239" s="5" t="s">
        <v>1045</v>
      </c>
      <c r="C239" t="s">
        <v>799</v>
      </c>
      <c r="D239" s="2" t="s">
        <v>781</v>
      </c>
      <c r="E239" s="105" t="str">
        <f>Tabulka3[[#This Row],[Míra shody]]</f>
        <v>B</v>
      </c>
      <c r="F239" s="99" t="str">
        <f>COBIT5vsValIT!E239</f>
        <v>N</v>
      </c>
      <c r="G239" s="103" t="str">
        <f>COBIT5vsRiskIT!E239</f>
        <v>N</v>
      </c>
      <c r="H239" s="101" t="str">
        <f>Tabulka33[[#This Row],[Míra shody]]</f>
        <v>B</v>
      </c>
      <c r="I239" s="97"/>
    </row>
    <row r="240" spans="1:9" ht="30">
      <c r="A240" s="5" t="s">
        <v>1052</v>
      </c>
      <c r="B240" s="5" t="s">
        <v>1045</v>
      </c>
      <c r="C240" t="s">
        <v>800</v>
      </c>
      <c r="D240" s="2" t="s">
        <v>782</v>
      </c>
      <c r="E240" s="105" t="str">
        <f>Tabulka3[[#This Row],[Míra shody]]</f>
        <v>B</v>
      </c>
      <c r="F240" s="99" t="str">
        <f>COBIT5vsValIT!E240</f>
        <v>N</v>
      </c>
      <c r="G240" s="103" t="str">
        <f>COBIT5vsRiskIT!E240</f>
        <v>N</v>
      </c>
      <c r="H240" s="101" t="str">
        <f>Tabulka33[[#This Row],[Míra shody]]</f>
        <v>B</v>
      </c>
      <c r="I240" s="97"/>
    </row>
    <row r="241" spans="1:9">
      <c r="A241" s="5" t="s">
        <v>1052</v>
      </c>
      <c r="B241" s="5" t="s">
        <v>1045</v>
      </c>
      <c r="C241" t="s">
        <v>801</v>
      </c>
      <c r="D241" s="2" t="s">
        <v>783</v>
      </c>
      <c r="E241" s="105" t="str">
        <f>Tabulka3[[#This Row],[Míra shody]]</f>
        <v>B</v>
      </c>
      <c r="F241" s="99" t="str">
        <f>COBIT5vsValIT!E241</f>
        <v>N</v>
      </c>
      <c r="G241" s="103" t="str">
        <f>COBIT5vsRiskIT!E241</f>
        <v>N</v>
      </c>
      <c r="H241" s="101" t="str">
        <f>Tabulka33[[#This Row],[Míra shody]]</f>
        <v>B</v>
      </c>
      <c r="I241" s="97"/>
    </row>
    <row r="242" spans="1:9" ht="30">
      <c r="A242" s="5" t="s">
        <v>1052</v>
      </c>
      <c r="B242" s="5" t="s">
        <v>1045</v>
      </c>
      <c r="C242" t="s">
        <v>802</v>
      </c>
      <c r="D242" s="2" t="s">
        <v>784</v>
      </c>
      <c r="E242" s="105" t="str">
        <f>Tabulka3[[#This Row],[Míra shody]]</f>
        <v>B</v>
      </c>
      <c r="F242" s="99" t="str">
        <f>COBIT5vsValIT!E242</f>
        <v>N</v>
      </c>
      <c r="G242" s="103" t="str">
        <f>COBIT5vsRiskIT!E242</f>
        <v>N</v>
      </c>
      <c r="H242" s="101" t="str">
        <f>Tabulka33[[#This Row],[Míra shody]]</f>
        <v>B</v>
      </c>
      <c r="I242" s="97"/>
    </row>
    <row r="243" spans="1:9" ht="30">
      <c r="A243" s="5" t="s">
        <v>1052</v>
      </c>
      <c r="B243" s="1" t="s">
        <v>1046</v>
      </c>
      <c r="C243" s="1"/>
      <c r="D243" s="7" t="s">
        <v>1053</v>
      </c>
      <c r="E243" s="105" t="str">
        <f>Tabulka3[[#This Row],[Míra shody]]</f>
        <v>C</v>
      </c>
      <c r="F243" s="99" t="str">
        <f>COBIT5vsValIT!E243</f>
        <v>N</v>
      </c>
      <c r="G243" s="103" t="str">
        <f>COBIT5vsRiskIT!E243</f>
        <v>N</v>
      </c>
      <c r="H243" s="101" t="str">
        <f>Tabulka33[[#This Row],[Míra shody]]</f>
        <v>B</v>
      </c>
      <c r="I243" s="97" t="str">
        <f>COBIT5vsISO20000!E243</f>
        <v>N</v>
      </c>
    </row>
    <row r="244" spans="1:9">
      <c r="A244" s="5" t="s">
        <v>1052</v>
      </c>
      <c r="B244" s="5" t="s">
        <v>1046</v>
      </c>
      <c r="C244" t="s">
        <v>785</v>
      </c>
      <c r="D244" s="2" t="s">
        <v>786</v>
      </c>
      <c r="E244" s="105" t="str">
        <f>Tabulka3[[#This Row],[Míra shody]]</f>
        <v>B</v>
      </c>
      <c r="F244" s="99" t="str">
        <f>COBIT5vsValIT!E244</f>
        <v>N</v>
      </c>
      <c r="G244" s="103" t="str">
        <f>COBIT5vsRiskIT!E244</f>
        <v>N</v>
      </c>
      <c r="H244" s="101" t="str">
        <f>Tabulka33[[#This Row],[Míra shody]]</f>
        <v>C</v>
      </c>
      <c r="I244" s="97" t="str">
        <f>COBIT5vsISO20000!E244</f>
        <v>N</v>
      </c>
    </row>
    <row r="245" spans="1:9" ht="30">
      <c r="A245" s="5" t="s">
        <v>1052</v>
      </c>
      <c r="B245" s="5" t="s">
        <v>1046</v>
      </c>
      <c r="C245" t="s">
        <v>967</v>
      </c>
      <c r="D245" s="2" t="s">
        <v>787</v>
      </c>
      <c r="E245" s="105" t="str">
        <f>Tabulka3[[#This Row],[Míra shody]]</f>
        <v>C</v>
      </c>
      <c r="F245" s="99" t="str">
        <f>COBIT5vsValIT!E245</f>
        <v>N</v>
      </c>
      <c r="G245" s="103" t="str">
        <f>COBIT5vsRiskIT!E245</f>
        <v>N</v>
      </c>
      <c r="H245" s="101" t="str">
        <f>Tabulka33[[#This Row],[Míra shody]]</f>
        <v>B</v>
      </c>
      <c r="I245" s="97" t="str">
        <f>COBIT5vsISO20000!E245</f>
        <v>N</v>
      </c>
    </row>
    <row r="246" spans="1:9">
      <c r="A246" s="5" t="s">
        <v>1052</v>
      </c>
      <c r="B246" s="5" t="s">
        <v>1046</v>
      </c>
      <c r="C246" t="s">
        <v>968</v>
      </c>
      <c r="D246" s="2" t="s">
        <v>788</v>
      </c>
      <c r="E246" s="105" t="str">
        <f>Tabulka3[[#This Row],[Míra shody]]</f>
        <v>C</v>
      </c>
      <c r="F246" s="99" t="str">
        <f>COBIT5vsValIT!E246</f>
        <v>N</v>
      </c>
      <c r="G246" s="103" t="str">
        <f>COBIT5vsRiskIT!E246</f>
        <v>N</v>
      </c>
      <c r="H246" s="101" t="str">
        <f>Tabulka33[[#This Row],[Míra shody]]</f>
        <v>B</v>
      </c>
      <c r="I246" s="97" t="str">
        <f>COBIT5vsISO20000!E246</f>
        <v>N</v>
      </c>
    </row>
    <row r="247" spans="1:9">
      <c r="A247" s="5" t="s">
        <v>1052</v>
      </c>
      <c r="B247" s="5" t="s">
        <v>1046</v>
      </c>
      <c r="C247" t="s">
        <v>969</v>
      </c>
      <c r="D247" s="2" t="s">
        <v>789</v>
      </c>
      <c r="E247" s="105" t="str">
        <f>Tabulka3[[#This Row],[Míra shody]]</f>
        <v>C</v>
      </c>
      <c r="F247" s="99" t="str">
        <f>COBIT5vsValIT!E247</f>
        <v>N</v>
      </c>
      <c r="G247" s="103" t="str">
        <f>COBIT5vsRiskIT!E247</f>
        <v>N</v>
      </c>
      <c r="H247" s="101" t="str">
        <f>Tabulka33[[#This Row],[Míra shody]]</f>
        <v>C</v>
      </c>
      <c r="I247" s="97" t="str">
        <f>COBIT5vsISO20000!E247</f>
        <v>N</v>
      </c>
    </row>
    <row r="248" spans="1:9" ht="30">
      <c r="A248" s="5" t="s">
        <v>1052</v>
      </c>
      <c r="B248" s="5" t="s">
        <v>1046</v>
      </c>
      <c r="C248" t="s">
        <v>970</v>
      </c>
      <c r="D248" s="2" t="s">
        <v>790</v>
      </c>
      <c r="E248" s="105" t="str">
        <f>Tabulka3[[#This Row],[Míra shody]]</f>
        <v>C</v>
      </c>
      <c r="F248" s="99" t="str">
        <f>COBIT5vsValIT!E248</f>
        <v>N</v>
      </c>
      <c r="G248" s="103" t="str">
        <f>COBIT5vsRiskIT!E248</f>
        <v>N</v>
      </c>
      <c r="H248" s="101" t="str">
        <f>Tabulka33[[#This Row],[Míra shody]]</f>
        <v>B</v>
      </c>
      <c r="I248" s="97" t="str">
        <f>COBIT5vsISO20000!E248</f>
        <v>N</v>
      </c>
    </row>
    <row r="249" spans="1:9">
      <c r="A249" s="5" t="s">
        <v>1052</v>
      </c>
      <c r="B249" s="5" t="s">
        <v>1046</v>
      </c>
      <c r="C249" t="s">
        <v>971</v>
      </c>
      <c r="D249" s="2" t="s">
        <v>791</v>
      </c>
      <c r="E249" s="105" t="str">
        <f>Tabulka3[[#This Row],[Míra shody]]</f>
        <v>C</v>
      </c>
      <c r="F249" s="99" t="str">
        <f>COBIT5vsValIT!E249</f>
        <v>N</v>
      </c>
      <c r="G249" s="103" t="str">
        <f>COBIT5vsRiskIT!E249</f>
        <v>N</v>
      </c>
      <c r="H249" s="101" t="str">
        <f>Tabulka33[[#This Row],[Míra shody]]</f>
        <v>B</v>
      </c>
      <c r="I249" s="97" t="str">
        <f>COBIT5vsISO20000!E249</f>
        <v>N</v>
      </c>
    </row>
    <row r="250" spans="1:9">
      <c r="A250" s="5" t="s">
        <v>1052</v>
      </c>
      <c r="B250" s="5" t="s">
        <v>1046</v>
      </c>
      <c r="C250" t="s">
        <v>972</v>
      </c>
      <c r="D250" s="2" t="s">
        <v>792</v>
      </c>
      <c r="E250" s="105" t="str">
        <f>Tabulka3[[#This Row],[Míra shody]]</f>
        <v>C</v>
      </c>
      <c r="F250" s="99" t="str">
        <f>COBIT5vsValIT!E250</f>
        <v>N</v>
      </c>
      <c r="G250" s="103" t="str">
        <f>COBIT5vsRiskIT!E250</f>
        <v>N</v>
      </c>
      <c r="H250" s="101" t="str">
        <f>Tabulka33[[#This Row],[Míra shody]]</f>
        <v>C</v>
      </c>
      <c r="I250" s="97" t="str">
        <f>COBIT5vsISO20000!E250</f>
        <v>N</v>
      </c>
    </row>
    <row r="251" spans="1:9">
      <c r="A251" s="5" t="s">
        <v>1052</v>
      </c>
      <c r="B251" s="5" t="s">
        <v>1046</v>
      </c>
      <c r="C251" t="s">
        <v>973</v>
      </c>
      <c r="D251" s="2" t="s">
        <v>793</v>
      </c>
      <c r="E251" s="105" t="str">
        <f>Tabulka3[[#This Row],[Míra shody]]</f>
        <v>C</v>
      </c>
      <c r="F251" s="99" t="str">
        <f>COBIT5vsValIT!E251</f>
        <v>N</v>
      </c>
      <c r="G251" s="103" t="str">
        <f>COBIT5vsRiskIT!E251</f>
        <v>N</v>
      </c>
      <c r="H251" s="101" t="str">
        <f>Tabulka33[[#This Row],[Míra shody]]</f>
        <v>B</v>
      </c>
      <c r="I251" s="97" t="str">
        <f>COBIT5vsISO20000!E251</f>
        <v>N</v>
      </c>
    </row>
    <row r="252" spans="1:9" ht="30">
      <c r="A252" s="5" t="s">
        <v>1052</v>
      </c>
      <c r="B252" s="1" t="s">
        <v>1048</v>
      </c>
      <c r="C252" s="1"/>
      <c r="D252" s="7" t="s">
        <v>1047</v>
      </c>
      <c r="E252" s="105" t="str">
        <f>Tabulka3[[#This Row],[Míra shody]]</f>
        <v>B</v>
      </c>
      <c r="F252" s="99" t="str">
        <f>COBIT5vsValIT!E252</f>
        <v>N</v>
      </c>
      <c r="G252" s="103" t="str">
        <f>COBIT5vsRiskIT!E252</f>
        <v>N</v>
      </c>
      <c r="H252" s="101" t="str">
        <f>Tabulka33[[#This Row],[Míra shody]]</f>
        <v>N</v>
      </c>
      <c r="I252" s="97" t="str">
        <f>COBIT5vsISO20000!E252</f>
        <v>N</v>
      </c>
    </row>
    <row r="253" spans="1:9">
      <c r="A253" s="5" t="s">
        <v>1052</v>
      </c>
      <c r="B253" s="5" t="s">
        <v>1048</v>
      </c>
      <c r="C253" t="s">
        <v>794</v>
      </c>
      <c r="D253" s="2" t="s">
        <v>795</v>
      </c>
      <c r="E253" s="105" t="str">
        <f>Tabulka3[[#This Row],[Míra shody]]</f>
        <v>B</v>
      </c>
      <c r="F253" s="99" t="str">
        <f>COBIT5vsValIT!E253</f>
        <v>N</v>
      </c>
      <c r="G253" s="103" t="str">
        <f>COBIT5vsRiskIT!E253</f>
        <v>N</v>
      </c>
      <c r="H253" s="101" t="str">
        <f>Tabulka33[[#This Row],[Míra shody]]</f>
        <v>N</v>
      </c>
      <c r="I253" s="97" t="str">
        <f>COBIT5vsISO20000!E253</f>
        <v>N</v>
      </c>
    </row>
    <row r="254" spans="1:9">
      <c r="A254" s="5" t="s">
        <v>1052</v>
      </c>
      <c r="B254" s="5" t="s">
        <v>1048</v>
      </c>
      <c r="C254" t="s">
        <v>974</v>
      </c>
      <c r="D254" s="2" t="s">
        <v>796</v>
      </c>
      <c r="E254" s="105" t="str">
        <f>Tabulka3[[#This Row],[Míra shody]]</f>
        <v>B</v>
      </c>
      <c r="F254" s="99" t="str">
        <f>COBIT5vsValIT!E254</f>
        <v>N</v>
      </c>
      <c r="G254" s="103" t="str">
        <f>COBIT5vsRiskIT!E254</f>
        <v>N</v>
      </c>
      <c r="H254" s="101" t="str">
        <f>Tabulka33[[#This Row],[Míra shody]]</f>
        <v>N</v>
      </c>
      <c r="I254" s="97" t="str">
        <f>COBIT5vsISO20000!E254</f>
        <v>N</v>
      </c>
    </row>
    <row r="255" spans="1:9">
      <c r="A255" s="5" t="s">
        <v>1052</v>
      </c>
      <c r="B255" s="5" t="s">
        <v>1048</v>
      </c>
      <c r="C255" t="s">
        <v>975</v>
      </c>
      <c r="D255" s="2" t="s">
        <v>797</v>
      </c>
      <c r="E255" s="105" t="str">
        <f>Tabulka3[[#This Row],[Míra shody]]</f>
        <v>B</v>
      </c>
      <c r="F255" s="99" t="str">
        <f>COBIT5vsValIT!E255</f>
        <v>N</v>
      </c>
      <c r="G255" s="103" t="str">
        <f>COBIT5vsRiskIT!E255</f>
        <v>N</v>
      </c>
      <c r="H255" s="101" t="str">
        <f>Tabulka33[[#This Row],[Míra shody]]</f>
        <v>N</v>
      </c>
      <c r="I255" s="97" t="str">
        <f>COBIT5vsISO20000!E255</f>
        <v>N</v>
      </c>
    </row>
    <row r="256" spans="1:9">
      <c r="A256" s="5" t="s">
        <v>1052</v>
      </c>
      <c r="B256" s="5" t="s">
        <v>1048</v>
      </c>
      <c r="C256" t="s">
        <v>976</v>
      </c>
      <c r="D256" s="2" t="s">
        <v>798</v>
      </c>
      <c r="E256" s="105" t="str">
        <f>Tabulka3[[#This Row],[Míra shody]]</f>
        <v>B</v>
      </c>
      <c r="F256" s="99" t="str">
        <f>COBIT5vsValIT!E256</f>
        <v>N</v>
      </c>
      <c r="G256" s="103" t="str">
        <f>COBIT5vsRiskIT!E256</f>
        <v>N</v>
      </c>
      <c r="H256" s="101" t="str">
        <f>Tabulka33[[#This Row],[Míra shody]]</f>
        <v>N</v>
      </c>
      <c r="I256" s="97" t="str">
        <f>COBIT5vsISO20000!E256</f>
        <v>N</v>
      </c>
    </row>
  </sheetData>
  <mergeCells count="1">
    <mergeCell ref="B4:F4"/>
  </mergeCells>
  <pageMargins left="0.7" right="0.7" top="0.78740157499999996" bottom="0.78740157499999996"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sheetPr codeName="List3">
    <tabColor rgb="FF00B0F0"/>
  </sheetPr>
  <dimension ref="B2:Q18"/>
  <sheetViews>
    <sheetView workbookViewId="0">
      <selection activeCell="C3" sqref="C3:J3"/>
    </sheetView>
  </sheetViews>
  <sheetFormatPr defaultRowHeight="15"/>
  <cols>
    <col min="10" max="10" width="12.28515625" customWidth="1"/>
    <col min="12" max="12" width="9.85546875" customWidth="1"/>
    <col min="16" max="16" width="16.85546875" customWidth="1"/>
    <col min="17" max="17" width="25.7109375" customWidth="1"/>
  </cols>
  <sheetData>
    <row r="2" spans="2:17">
      <c r="C2" t="s">
        <v>1819</v>
      </c>
    </row>
    <row r="3" spans="2:17" ht="34.5" customHeight="1">
      <c r="B3" s="3" t="s">
        <v>3</v>
      </c>
      <c r="C3" s="125" t="s">
        <v>1230</v>
      </c>
      <c r="D3" s="125"/>
      <c r="E3" s="125"/>
      <c r="F3" s="125"/>
      <c r="G3" s="125"/>
      <c r="H3" s="125"/>
      <c r="I3" s="125"/>
      <c r="J3" s="125"/>
    </row>
    <row r="5" spans="2:17">
      <c r="C5" s="6"/>
      <c r="D5" s="6"/>
      <c r="E5" s="6"/>
      <c r="F5" s="6"/>
      <c r="G5" s="6"/>
      <c r="H5" s="6"/>
      <c r="I5" s="6"/>
      <c r="J5" s="6"/>
    </row>
    <row r="6" spans="2:17">
      <c r="C6" s="6"/>
      <c r="D6" s="6"/>
      <c r="E6" s="6"/>
      <c r="F6" s="6"/>
      <c r="G6" s="6"/>
      <c r="H6" s="6"/>
      <c r="I6" s="6"/>
      <c r="J6" s="6"/>
    </row>
    <row r="7" spans="2:17" ht="49.5" customHeight="1">
      <c r="B7" s="22" t="s">
        <v>1231</v>
      </c>
      <c r="C7" s="126" t="s">
        <v>1808</v>
      </c>
      <c r="D7" s="126"/>
      <c r="E7" s="126"/>
      <c r="F7" s="126"/>
      <c r="G7" s="126"/>
      <c r="H7" s="126"/>
      <c r="I7" s="126"/>
      <c r="J7" s="126"/>
      <c r="K7" s="126"/>
      <c r="L7" s="126"/>
      <c r="M7" s="126"/>
      <c r="N7" s="126"/>
      <c r="O7" s="126"/>
      <c r="P7" s="126"/>
      <c r="Q7" s="127"/>
    </row>
    <row r="8" spans="2:17" ht="49.5" customHeight="1">
      <c r="B8" s="23" t="s">
        <v>1232</v>
      </c>
      <c r="C8" s="128" t="s">
        <v>1809</v>
      </c>
      <c r="D8" s="128"/>
      <c r="E8" s="128"/>
      <c r="F8" s="128"/>
      <c r="G8" s="128"/>
      <c r="H8" s="128"/>
      <c r="I8" s="128"/>
      <c r="J8" s="128"/>
      <c r="K8" s="128"/>
      <c r="L8" s="128"/>
      <c r="M8" s="128"/>
      <c r="N8" s="128"/>
      <c r="O8" s="128"/>
      <c r="P8" s="128"/>
      <c r="Q8" s="129"/>
    </row>
    <row r="9" spans="2:17" ht="49.5" customHeight="1">
      <c r="B9" s="23" t="s">
        <v>1233</v>
      </c>
      <c r="C9" s="128" t="s">
        <v>1810</v>
      </c>
      <c r="D9" s="128"/>
      <c r="E9" s="128"/>
      <c r="F9" s="128"/>
      <c r="G9" s="128"/>
      <c r="H9" s="128"/>
      <c r="I9" s="128"/>
      <c r="J9" s="128"/>
      <c r="K9" s="128"/>
      <c r="L9" s="128"/>
      <c r="M9" s="128"/>
      <c r="N9" s="128"/>
      <c r="O9" s="128"/>
      <c r="P9" s="128"/>
      <c r="Q9" s="129"/>
    </row>
    <row r="10" spans="2:17" ht="49.5" customHeight="1">
      <c r="B10" s="24" t="s">
        <v>1234</v>
      </c>
      <c r="C10" s="123" t="s">
        <v>1811</v>
      </c>
      <c r="D10" s="123"/>
      <c r="E10" s="123"/>
      <c r="F10" s="123"/>
      <c r="G10" s="123"/>
      <c r="H10" s="123"/>
      <c r="I10" s="123"/>
      <c r="J10" s="123"/>
      <c r="K10" s="123"/>
      <c r="L10" s="123"/>
      <c r="M10" s="123"/>
      <c r="N10" s="123"/>
      <c r="O10" s="123"/>
      <c r="P10" s="123"/>
      <c r="Q10" s="124"/>
    </row>
    <row r="12" spans="2:17" ht="15.75">
      <c r="B12" s="118" t="s">
        <v>1812</v>
      </c>
    </row>
    <row r="13" spans="2:17">
      <c r="B13" s="21" t="s">
        <v>1241</v>
      </c>
      <c r="C13" s="6"/>
      <c r="D13" s="6"/>
      <c r="E13" s="6"/>
    </row>
    <row r="15" spans="2:17" ht="49.5" customHeight="1">
      <c r="B15" s="22" t="s">
        <v>1231</v>
      </c>
      <c r="C15" s="126" t="s">
        <v>1238</v>
      </c>
      <c r="D15" s="126"/>
      <c r="E15" s="126"/>
      <c r="F15" s="126"/>
      <c r="G15" s="126"/>
      <c r="H15" s="126"/>
      <c r="I15" s="126"/>
      <c r="J15" s="126"/>
      <c r="K15" s="126"/>
      <c r="L15" s="126"/>
      <c r="M15" s="126"/>
      <c r="N15" s="126"/>
      <c r="O15" s="126"/>
      <c r="P15" s="126"/>
      <c r="Q15" s="127"/>
    </row>
    <row r="16" spans="2:17" ht="52.5" customHeight="1">
      <c r="B16" s="23" t="s">
        <v>1232</v>
      </c>
      <c r="C16" s="128" t="s">
        <v>1237</v>
      </c>
      <c r="D16" s="128"/>
      <c r="E16" s="128"/>
      <c r="F16" s="128"/>
      <c r="G16" s="128"/>
      <c r="H16" s="128"/>
      <c r="I16" s="128"/>
      <c r="J16" s="128"/>
      <c r="K16" s="128"/>
      <c r="L16" s="128"/>
      <c r="M16" s="128"/>
      <c r="N16" s="128"/>
      <c r="O16" s="128"/>
      <c r="P16" s="128"/>
      <c r="Q16" s="129"/>
    </row>
    <row r="17" spans="2:17" ht="65.25" customHeight="1">
      <c r="B17" s="23" t="s">
        <v>1233</v>
      </c>
      <c r="C17" s="128" t="s">
        <v>1235</v>
      </c>
      <c r="D17" s="128"/>
      <c r="E17" s="128"/>
      <c r="F17" s="128"/>
      <c r="G17" s="128"/>
      <c r="H17" s="128"/>
      <c r="I17" s="128"/>
      <c r="J17" s="128"/>
      <c r="K17" s="128"/>
      <c r="L17" s="128"/>
      <c r="M17" s="128"/>
      <c r="N17" s="128"/>
      <c r="O17" s="128"/>
      <c r="P17" s="128"/>
      <c r="Q17" s="129"/>
    </row>
    <row r="18" spans="2:17" ht="62.25" customHeight="1">
      <c r="B18" s="24" t="s">
        <v>1234</v>
      </c>
      <c r="C18" s="123" t="s">
        <v>1236</v>
      </c>
      <c r="D18" s="123"/>
      <c r="E18" s="123"/>
      <c r="F18" s="123"/>
      <c r="G18" s="123"/>
      <c r="H18" s="123"/>
      <c r="I18" s="123"/>
      <c r="J18" s="123"/>
      <c r="K18" s="123"/>
      <c r="L18" s="123"/>
      <c r="M18" s="123"/>
      <c r="N18" s="123"/>
      <c r="O18" s="123"/>
      <c r="P18" s="123"/>
      <c r="Q18" s="124"/>
    </row>
  </sheetData>
  <mergeCells count="9">
    <mergeCell ref="C18:Q18"/>
    <mergeCell ref="C3:J3"/>
    <mergeCell ref="C15:Q15"/>
    <mergeCell ref="C16:Q16"/>
    <mergeCell ref="C17:Q17"/>
    <mergeCell ref="C7:Q7"/>
    <mergeCell ref="C8:Q8"/>
    <mergeCell ref="C9:Q9"/>
    <mergeCell ref="C10:Q10"/>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List1">
    <tabColor rgb="FFFFC000"/>
  </sheetPr>
  <dimension ref="A1:IV256"/>
  <sheetViews>
    <sheetView topLeftCell="IO1" workbookViewId="0">
      <selection activeCell="G5" sqref="G5:IV5"/>
    </sheetView>
  </sheetViews>
  <sheetFormatPr defaultRowHeight="15" outlineLevelCol="2"/>
  <cols>
    <col min="1" max="1" width="37.5703125" bestFit="1" customWidth="1"/>
    <col min="2" max="2" width="15.85546875" customWidth="1"/>
    <col min="3" max="3" width="25.140625" customWidth="1"/>
    <col min="4" max="4" width="42.7109375" customWidth="1"/>
    <col min="5" max="5" width="16.140625" customWidth="1"/>
    <col min="6" max="6" width="22.5703125" customWidth="1"/>
    <col min="7" max="12" width="17.7109375" customWidth="1" outlineLevel="1"/>
    <col min="13" max="13" width="19" customWidth="1"/>
    <col min="14" max="19" width="17.7109375" customWidth="1" outlineLevel="2"/>
    <col min="20" max="20" width="17.7109375" customWidth="1" outlineLevel="1"/>
    <col min="21" max="24" width="17.7109375" customWidth="1" outlineLevel="2"/>
    <col min="25" max="25" width="17.7109375" customWidth="1" outlineLevel="1"/>
    <col min="26" max="30" width="17.7109375" customWidth="1" outlineLevel="2"/>
    <col min="31" max="31" width="17.7109375" customWidth="1" outlineLevel="1"/>
    <col min="32" max="46" width="17.7109375" customWidth="1" outlineLevel="2"/>
    <col min="47" max="47" width="17.7109375" customWidth="1" outlineLevel="1"/>
    <col min="48" max="52" width="17.7109375" customWidth="1" outlineLevel="2"/>
    <col min="53" max="53" width="17.7109375" customWidth="1" outlineLevel="1"/>
    <col min="54" max="58" width="17.7109375" customWidth="1" outlineLevel="2"/>
    <col min="59" max="59" width="17.7109375" customWidth="1" outlineLevel="1"/>
    <col min="60" max="67" width="17.7109375" customWidth="1" outlineLevel="2"/>
    <col min="68" max="68" width="17.7109375" customWidth="1" outlineLevel="1"/>
    <col min="69" max="74" width="17.7109375" customWidth="1" outlineLevel="2"/>
    <col min="75" max="75" width="17.7109375" customWidth="1" outlineLevel="1"/>
    <col min="76" max="81" width="17.7109375" customWidth="1" outlineLevel="2"/>
    <col min="82" max="82" width="17.7109375" customWidth="1" outlineLevel="1"/>
    <col min="83" max="94" width="17.7109375" customWidth="1" outlineLevel="2"/>
    <col min="95" max="95" width="20" customWidth="1" outlineLevel="2"/>
    <col min="96" max="96" width="17.7109375" customWidth="1" outlineLevel="2"/>
    <col min="97" max="97" width="17.7109375" customWidth="1"/>
    <col min="98" max="98" width="22.140625" customWidth="1" outlineLevel="2"/>
    <col min="99" max="101" width="17.7109375" customWidth="1" outlineLevel="2"/>
    <col min="102" max="102" width="17.7109375" customWidth="1" outlineLevel="1"/>
    <col min="103" max="112" width="17.7109375" customWidth="1" outlineLevel="2"/>
    <col min="113" max="113" width="17.7109375" customWidth="1" outlineLevel="1"/>
    <col min="114" max="117" width="17.7109375" customWidth="1" outlineLevel="2"/>
    <col min="118" max="118" width="17.7109375" customWidth="1" outlineLevel="1"/>
    <col min="119" max="122" width="17.7109375" customWidth="1" outlineLevel="2"/>
    <col min="123" max="123" width="17.7109375" customWidth="1" outlineLevel="1"/>
    <col min="124" max="127" width="17.7109375" customWidth="1" outlineLevel="2"/>
    <col min="128" max="128" width="17.7109375" customWidth="1" outlineLevel="1"/>
    <col min="129" max="133" width="17.7109375" customWidth="1" outlineLevel="2"/>
    <col min="134" max="134" width="17.7109375" customWidth="1" outlineLevel="1"/>
    <col min="135" max="143" width="17.7109375" customWidth="1" outlineLevel="2"/>
    <col min="144" max="144" width="17.7109375" customWidth="1"/>
    <col min="145" max="150" width="17.7109375" customWidth="1" outlineLevel="2"/>
    <col min="151" max="151" width="17.7109375" customWidth="1" outlineLevel="1"/>
    <col min="152" max="155" width="17.7109375" customWidth="1" outlineLevel="2"/>
    <col min="156" max="156" width="17.7109375" customWidth="1" outlineLevel="1"/>
    <col min="157" max="161" width="17.7109375" customWidth="1" outlineLevel="2"/>
    <col min="162" max="162" width="17.7109375" customWidth="1" outlineLevel="1"/>
    <col min="163" max="172" width="17.7109375" customWidth="1" outlineLevel="2"/>
    <col min="173" max="173" width="17.7109375" customWidth="1" outlineLevel="1"/>
    <col min="174" max="184" width="17.7109375" customWidth="1" outlineLevel="2"/>
    <col min="185" max="185" width="17.7109375" customWidth="1" outlineLevel="1"/>
    <col min="186" max="189" width="17.7109375" customWidth="1" outlineLevel="2"/>
    <col min="190" max="190" width="17.7109375" customWidth="1" outlineLevel="1"/>
    <col min="191" max="193" width="17.7109375" customWidth="1" outlineLevel="2"/>
    <col min="194" max="194" width="17.7109375" customWidth="1" outlineLevel="1"/>
    <col min="195" max="199" width="17.7109375" customWidth="1" outlineLevel="2"/>
    <col min="200" max="200" width="17.7109375" customWidth="1" outlineLevel="1"/>
    <col min="201" max="203" width="17.7109375" customWidth="1" outlineLevel="2"/>
    <col min="204" max="204" width="17.7109375" customWidth="1" outlineLevel="1"/>
    <col min="205" max="208" width="17.7109375" customWidth="1" outlineLevel="2"/>
    <col min="209" max="209" width="17.7109375" customWidth="1" outlineLevel="1"/>
    <col min="210" max="215" width="17.7109375" customWidth="1" outlineLevel="2"/>
    <col min="216" max="216" width="17.7109375" customWidth="1" outlineLevel="1"/>
    <col min="217" max="221" width="17.7109375" customWidth="1" outlineLevel="2"/>
    <col min="222" max="222" width="17.7109375" customWidth="1" outlineLevel="1"/>
    <col min="223" max="227" width="17.7109375" customWidth="1" outlineLevel="2"/>
    <col min="228" max="228" width="17.7109375" customWidth="1"/>
    <col min="229" max="234" width="17.7109375" customWidth="1" outlineLevel="2"/>
    <col min="235" max="235" width="17.7109375" customWidth="1" outlineLevel="1"/>
    <col min="236" max="242" width="17.7109375" customWidth="1" outlineLevel="2"/>
    <col min="243" max="243" width="17.7109375" customWidth="1" outlineLevel="1"/>
    <col min="244" max="244" width="22.140625" customWidth="1" outlineLevel="2"/>
    <col min="245" max="248" width="17.7109375" customWidth="1" outlineLevel="2"/>
    <col min="249" max="249" width="17.7109375" customWidth="1" outlineLevel="1"/>
    <col min="250" max="256" width="17.7109375" customWidth="1" outlineLevel="2"/>
  </cols>
  <sheetData>
    <row r="1" spans="1:256" ht="26.25">
      <c r="G1" s="19" t="s">
        <v>1</v>
      </c>
    </row>
    <row r="2" spans="1:256">
      <c r="A2" s="8"/>
      <c r="B2" t="s">
        <v>1224</v>
      </c>
      <c r="G2" t="s">
        <v>1122</v>
      </c>
      <c r="M2" s="8" t="s">
        <v>1121</v>
      </c>
      <c r="CS2" s="8" t="s">
        <v>1120</v>
      </c>
      <c r="EN2" s="8" t="s">
        <v>1119</v>
      </c>
      <c r="HT2" s="8" t="s">
        <v>1118</v>
      </c>
    </row>
    <row r="3" spans="1:256">
      <c r="A3" s="9"/>
      <c r="B3" t="s">
        <v>2</v>
      </c>
      <c r="M3" s="9" t="s">
        <v>1055</v>
      </c>
      <c r="T3" s="9" t="s">
        <v>1056</v>
      </c>
      <c r="Y3" s="9" t="s">
        <v>1061</v>
      </c>
      <c r="AE3" s="9" t="s">
        <v>1062</v>
      </c>
      <c r="AU3" s="9" t="s">
        <v>1063</v>
      </c>
      <c r="BA3" s="9" t="s">
        <v>1064</v>
      </c>
      <c r="BG3" s="9" t="s">
        <v>1060</v>
      </c>
      <c r="BP3" s="9" t="s">
        <v>1059</v>
      </c>
      <c r="BW3" s="9" t="s">
        <v>1058</v>
      </c>
      <c r="CD3" s="9" t="s">
        <v>1057</v>
      </c>
      <c r="CS3" s="9" t="s">
        <v>1073</v>
      </c>
      <c r="CX3" s="9" t="s">
        <v>1074</v>
      </c>
      <c r="DI3" s="9" t="s">
        <v>1075</v>
      </c>
      <c r="DN3" s="9" t="s">
        <v>1076</v>
      </c>
      <c r="DS3" s="9" t="s">
        <v>1077</v>
      </c>
      <c r="DX3" s="9" t="s">
        <v>1078</v>
      </c>
      <c r="ED3" s="9" t="s">
        <v>1079</v>
      </c>
      <c r="EN3" s="9" t="s">
        <v>1086</v>
      </c>
      <c r="EU3" s="9" t="s">
        <v>1098</v>
      </c>
      <c r="EZ3" s="9" t="s">
        <v>1097</v>
      </c>
      <c r="FF3" s="9" t="s">
        <v>1096</v>
      </c>
      <c r="FQ3" s="9" t="s">
        <v>1095</v>
      </c>
      <c r="GC3" s="9" t="s">
        <v>1094</v>
      </c>
      <c r="GH3" s="9" t="s">
        <v>1093</v>
      </c>
      <c r="GL3" s="9" t="s">
        <v>1092</v>
      </c>
      <c r="GR3" s="9" t="s">
        <v>1091</v>
      </c>
      <c r="GV3" s="9" t="s">
        <v>1087</v>
      </c>
      <c r="HA3" s="9" t="s">
        <v>1090</v>
      </c>
      <c r="HH3" s="9" t="s">
        <v>1089</v>
      </c>
      <c r="HN3" s="9" t="s">
        <v>1088</v>
      </c>
      <c r="HT3" s="9" t="s">
        <v>1110</v>
      </c>
      <c r="IA3" s="9" t="s">
        <v>1111</v>
      </c>
      <c r="II3" s="9" t="s">
        <v>1112</v>
      </c>
      <c r="IO3" s="9" t="s">
        <v>1113</v>
      </c>
    </row>
    <row r="4" spans="1:256">
      <c r="G4" t="s">
        <v>227</v>
      </c>
      <c r="H4" t="s">
        <v>228</v>
      </c>
      <c r="I4" t="s">
        <v>229</v>
      </c>
      <c r="J4" t="s">
        <v>230</v>
      </c>
      <c r="K4" t="s">
        <v>231</v>
      </c>
      <c r="L4" t="s">
        <v>232</v>
      </c>
      <c r="M4" s="9">
        <f>SUM(N8:S8)</f>
        <v>8</v>
      </c>
      <c r="N4" t="s">
        <v>233</v>
      </c>
      <c r="O4" t="s">
        <v>234</v>
      </c>
      <c r="P4" t="s">
        <v>235</v>
      </c>
      <c r="Q4" t="s">
        <v>236</v>
      </c>
      <c r="R4" t="s">
        <v>237</v>
      </c>
      <c r="S4" t="s">
        <v>238</v>
      </c>
      <c r="T4" s="9">
        <f>SUM(U8:X8)</f>
        <v>4</v>
      </c>
      <c r="U4" t="s">
        <v>239</v>
      </c>
      <c r="V4" t="s">
        <v>240</v>
      </c>
      <c r="W4" t="s">
        <v>241</v>
      </c>
      <c r="X4" t="s">
        <v>242</v>
      </c>
      <c r="Y4" s="9">
        <f>SUM(Z8:AD8)</f>
        <v>12</v>
      </c>
      <c r="Z4" t="s">
        <v>243</v>
      </c>
      <c r="AA4" t="s">
        <v>244</v>
      </c>
      <c r="AB4" t="s">
        <v>245</v>
      </c>
      <c r="AC4" t="s">
        <v>246</v>
      </c>
      <c r="AD4" t="s">
        <v>247</v>
      </c>
      <c r="AE4" s="9">
        <f>SUM(AF8:AT8)</f>
        <v>17</v>
      </c>
      <c r="AF4" t="s">
        <v>248</v>
      </c>
      <c r="AG4" t="s">
        <v>249</v>
      </c>
      <c r="AH4" t="s">
        <v>250</v>
      </c>
      <c r="AI4" t="s">
        <v>251</v>
      </c>
      <c r="AJ4" t="s">
        <v>252</v>
      </c>
      <c r="AK4" t="s">
        <v>253</v>
      </c>
      <c r="AL4" t="s">
        <v>254</v>
      </c>
      <c r="AM4" t="s">
        <v>255</v>
      </c>
      <c r="AN4" t="s">
        <v>256</v>
      </c>
      <c r="AO4" t="s">
        <v>257</v>
      </c>
      <c r="AP4" t="s">
        <v>258</v>
      </c>
      <c r="AQ4" t="s">
        <v>259</v>
      </c>
      <c r="AR4" t="s">
        <v>260</v>
      </c>
      <c r="AS4" t="s">
        <v>261</v>
      </c>
      <c r="AT4" t="s">
        <v>262</v>
      </c>
      <c r="AU4" s="9">
        <f>SUM(AV8:AZ8)</f>
        <v>6</v>
      </c>
      <c r="AV4" t="s">
        <v>263</v>
      </c>
      <c r="AW4" t="s">
        <v>264</v>
      </c>
      <c r="AX4" t="s">
        <v>265</v>
      </c>
      <c r="AY4" t="s">
        <v>266</v>
      </c>
      <c r="AZ4" t="s">
        <v>267</v>
      </c>
      <c r="BA4" s="9">
        <f>SUM(BB8:BF8)</f>
        <v>8</v>
      </c>
      <c r="BB4" t="s">
        <v>268</v>
      </c>
      <c r="BC4" t="s">
        <v>269</v>
      </c>
      <c r="BD4" t="s">
        <v>270</v>
      </c>
      <c r="BE4" t="s">
        <v>271</v>
      </c>
      <c r="BF4" t="s">
        <v>272</v>
      </c>
      <c r="BG4" s="9">
        <f>SUM(BH8:BO8)</f>
        <v>11</v>
      </c>
      <c r="BH4" t="s">
        <v>273</v>
      </c>
      <c r="BI4" t="s">
        <v>274</v>
      </c>
      <c r="BJ4" t="s">
        <v>275</v>
      </c>
      <c r="BK4" t="s">
        <v>276</v>
      </c>
      <c r="BL4" t="s">
        <v>277</v>
      </c>
      <c r="BM4" t="s">
        <v>278</v>
      </c>
      <c r="BN4" t="s">
        <v>279</v>
      </c>
      <c r="BO4" t="s">
        <v>280</v>
      </c>
      <c r="BP4" s="9">
        <f>SUM(BQ8:BV8)</f>
        <v>7</v>
      </c>
      <c r="BQ4" t="s">
        <v>281</v>
      </c>
      <c r="BR4" t="s">
        <v>282</v>
      </c>
      <c r="BS4" t="s">
        <v>283</v>
      </c>
      <c r="BT4" t="s">
        <v>284</v>
      </c>
      <c r="BU4" t="s">
        <v>285</v>
      </c>
      <c r="BV4" t="s">
        <v>286</v>
      </c>
      <c r="BW4" s="9">
        <f>SUM(BX8:CC8)</f>
        <v>10</v>
      </c>
      <c r="BX4" t="s">
        <v>287</v>
      </c>
      <c r="BY4" t="s">
        <v>288</v>
      </c>
      <c r="BZ4" t="s">
        <v>289</v>
      </c>
      <c r="CA4" t="s">
        <v>290</v>
      </c>
      <c r="CB4" t="s">
        <v>291</v>
      </c>
      <c r="CC4" t="s">
        <v>292</v>
      </c>
      <c r="CD4" s="9">
        <f>SUM(CE8:CR8)</f>
        <v>15</v>
      </c>
      <c r="CE4" t="s">
        <v>293</v>
      </c>
      <c r="CF4" t="s">
        <v>294</v>
      </c>
      <c r="CG4" t="s">
        <v>295</v>
      </c>
      <c r="CH4" t="s">
        <v>296</v>
      </c>
      <c r="CI4" t="s">
        <v>297</v>
      </c>
      <c r="CJ4" t="s">
        <v>298</v>
      </c>
      <c r="CK4" t="s">
        <v>299</v>
      </c>
      <c r="CL4" t="s">
        <v>300</v>
      </c>
      <c r="CM4" t="s">
        <v>301</v>
      </c>
      <c r="CN4" t="s">
        <v>302</v>
      </c>
      <c r="CO4" t="s">
        <v>303</v>
      </c>
      <c r="CP4" t="s">
        <v>304</v>
      </c>
      <c r="CQ4" t="s">
        <v>305</v>
      </c>
      <c r="CR4" t="s">
        <v>306</v>
      </c>
      <c r="CS4" s="9">
        <f>SUM(CT8:CW8)</f>
        <v>4</v>
      </c>
      <c r="CT4" t="s">
        <v>307</v>
      </c>
      <c r="CU4" t="s">
        <v>308</v>
      </c>
      <c r="CV4" t="s">
        <v>309</v>
      </c>
      <c r="CW4" t="s">
        <v>310</v>
      </c>
      <c r="CX4" s="9">
        <f>SUM(CY8:DH8)</f>
        <v>15</v>
      </c>
      <c r="CY4" t="s">
        <v>311</v>
      </c>
      <c r="CZ4" t="s">
        <v>312</v>
      </c>
      <c r="DA4" t="s">
        <v>313</v>
      </c>
      <c r="DB4" t="s">
        <v>314</v>
      </c>
      <c r="DC4" t="s">
        <v>315</v>
      </c>
      <c r="DD4" t="s">
        <v>316</v>
      </c>
      <c r="DE4" t="s">
        <v>317</v>
      </c>
      <c r="DF4" t="s">
        <v>318</v>
      </c>
      <c r="DG4" t="s">
        <v>319</v>
      </c>
      <c r="DH4" t="s">
        <v>320</v>
      </c>
      <c r="DI4" s="9">
        <f>SUM(DJ8:DM8)</f>
        <v>6</v>
      </c>
      <c r="DJ4" t="s">
        <v>321</v>
      </c>
      <c r="DK4" t="s">
        <v>322</v>
      </c>
      <c r="DL4" t="s">
        <v>323</v>
      </c>
      <c r="DM4" t="s">
        <v>324</v>
      </c>
      <c r="DN4" s="9">
        <f>SUM(DO8:DR8)</f>
        <v>13</v>
      </c>
      <c r="DO4" t="s">
        <v>325</v>
      </c>
      <c r="DP4" t="s">
        <v>326</v>
      </c>
      <c r="DQ4" t="s">
        <v>327</v>
      </c>
      <c r="DR4" t="s">
        <v>328</v>
      </c>
      <c r="DS4" s="9">
        <f>SUM(DT8:DW8)</f>
        <v>5</v>
      </c>
      <c r="DT4" t="s">
        <v>329</v>
      </c>
      <c r="DU4" t="s">
        <v>330</v>
      </c>
      <c r="DV4" t="s">
        <v>331</v>
      </c>
      <c r="DW4" t="s">
        <v>332</v>
      </c>
      <c r="DX4" s="9">
        <f>SUM(DY8:EC8)</f>
        <v>8</v>
      </c>
      <c r="DY4" t="s">
        <v>333</v>
      </c>
      <c r="DZ4" t="s">
        <v>334</v>
      </c>
      <c r="EA4" t="s">
        <v>335</v>
      </c>
      <c r="EB4" t="s">
        <v>336</v>
      </c>
      <c r="EC4" t="s">
        <v>337</v>
      </c>
      <c r="ED4" s="9">
        <f>SUM(EE8:EM8)</f>
        <v>10</v>
      </c>
      <c r="EE4" t="s">
        <v>338</v>
      </c>
      <c r="EF4" t="s">
        <v>339</v>
      </c>
      <c r="EG4" t="s">
        <v>340</v>
      </c>
      <c r="EH4" t="s">
        <v>341</v>
      </c>
      <c r="EI4" t="s">
        <v>342</v>
      </c>
      <c r="EJ4" t="s">
        <v>343</v>
      </c>
      <c r="EK4" t="s">
        <v>344</v>
      </c>
      <c r="EL4" t="s">
        <v>345</v>
      </c>
      <c r="EM4" t="s">
        <v>346</v>
      </c>
      <c r="EN4" s="9">
        <f>SUM(EO8:ET8)</f>
        <v>12</v>
      </c>
      <c r="EO4" t="s">
        <v>347</v>
      </c>
      <c r="EP4" t="s">
        <v>348</v>
      </c>
      <c r="EQ4" t="s">
        <v>349</v>
      </c>
      <c r="ER4" t="s">
        <v>350</v>
      </c>
      <c r="ES4" t="s">
        <v>351</v>
      </c>
      <c r="ET4" t="s">
        <v>352</v>
      </c>
      <c r="EU4" s="9">
        <f>SUM(EV8:EY8)</f>
        <v>4</v>
      </c>
      <c r="EV4" t="s">
        <v>353</v>
      </c>
      <c r="EW4" t="s">
        <v>354</v>
      </c>
      <c r="EX4" t="s">
        <v>355</v>
      </c>
      <c r="EY4" t="s">
        <v>356</v>
      </c>
      <c r="EZ4" s="9">
        <f>SUM(FA8:FE8)</f>
        <v>6</v>
      </c>
      <c r="FA4" t="s">
        <v>357</v>
      </c>
      <c r="FB4" t="s">
        <v>358</v>
      </c>
      <c r="FC4" t="s">
        <v>359</v>
      </c>
      <c r="FD4" t="s">
        <v>360</v>
      </c>
      <c r="FE4" t="s">
        <v>361</v>
      </c>
      <c r="FF4" s="9">
        <f>SUM(FG8:FP8)</f>
        <v>12</v>
      </c>
      <c r="FG4" t="s">
        <v>362</v>
      </c>
      <c r="FH4" t="s">
        <v>363</v>
      </c>
      <c r="FI4" t="s">
        <v>364</v>
      </c>
      <c r="FJ4" t="s">
        <v>365</v>
      </c>
      <c r="FK4" t="s">
        <v>366</v>
      </c>
      <c r="FL4" t="s">
        <v>367</v>
      </c>
      <c r="FM4" t="s">
        <v>368</v>
      </c>
      <c r="FN4" t="s">
        <v>369</v>
      </c>
      <c r="FO4" t="s">
        <v>370</v>
      </c>
      <c r="FP4" t="s">
        <v>371</v>
      </c>
      <c r="FQ4" s="9">
        <f>SUM(FR8:GB8)</f>
        <v>12</v>
      </c>
      <c r="FR4" t="s">
        <v>372</v>
      </c>
      <c r="FS4" t="s">
        <v>373</v>
      </c>
      <c r="FT4" t="s">
        <v>374</v>
      </c>
      <c r="FU4" t="s">
        <v>375</v>
      </c>
      <c r="FV4" t="s">
        <v>376</v>
      </c>
      <c r="FW4" t="s">
        <v>377</v>
      </c>
      <c r="FX4" t="s">
        <v>378</v>
      </c>
      <c r="FY4" t="s">
        <v>379</v>
      </c>
      <c r="FZ4" t="s">
        <v>380</v>
      </c>
      <c r="GA4" t="s">
        <v>381</v>
      </c>
      <c r="GB4" t="s">
        <v>382</v>
      </c>
      <c r="GC4" s="9">
        <f>SUM(GD8:GG8)</f>
        <v>4</v>
      </c>
      <c r="GD4" t="s">
        <v>383</v>
      </c>
      <c r="GE4" t="s">
        <v>384</v>
      </c>
      <c r="GF4" t="s">
        <v>385</v>
      </c>
      <c r="GG4" t="s">
        <v>386</v>
      </c>
      <c r="GH4" s="9">
        <f>SUM(GI8:GK8)</f>
        <v>3</v>
      </c>
      <c r="GI4" t="s">
        <v>387</v>
      </c>
      <c r="GJ4" t="s">
        <v>388</v>
      </c>
      <c r="GK4" t="s">
        <v>389</v>
      </c>
      <c r="GL4" s="9">
        <f>SUM(GM8:GU8)</f>
        <v>15</v>
      </c>
      <c r="GM4" t="s">
        <v>390</v>
      </c>
      <c r="GN4" t="s">
        <v>391</v>
      </c>
      <c r="GO4" t="s">
        <v>392</v>
      </c>
      <c r="GP4" t="s">
        <v>393</v>
      </c>
      <c r="GQ4" t="s">
        <v>394</v>
      </c>
      <c r="GR4" s="9">
        <f>SUM(GS8:GU8)</f>
        <v>8</v>
      </c>
      <c r="GS4" t="s">
        <v>395</v>
      </c>
      <c r="GT4" t="s">
        <v>396</v>
      </c>
      <c r="GU4" t="s">
        <v>397</v>
      </c>
      <c r="GV4" s="9">
        <f>SUM(GW8:GZ8)</f>
        <v>5</v>
      </c>
      <c r="GW4" t="s">
        <v>398</v>
      </c>
      <c r="GX4" t="s">
        <v>399</v>
      </c>
      <c r="GY4" t="s">
        <v>400</v>
      </c>
      <c r="GZ4" t="s">
        <v>401</v>
      </c>
      <c r="HA4" s="9">
        <f>SUM(HB8:HG8)</f>
        <v>9</v>
      </c>
      <c r="HB4" t="s">
        <v>402</v>
      </c>
      <c r="HC4" t="s">
        <v>403</v>
      </c>
      <c r="HD4" t="s">
        <v>404</v>
      </c>
      <c r="HE4" t="s">
        <v>405</v>
      </c>
      <c r="HF4" t="s">
        <v>406</v>
      </c>
      <c r="HG4" t="s">
        <v>407</v>
      </c>
      <c r="HH4" s="9">
        <f>SUM(HI8:HM8)</f>
        <v>7</v>
      </c>
      <c r="HI4" t="s">
        <v>408</v>
      </c>
      <c r="HJ4" t="s">
        <v>409</v>
      </c>
      <c r="HK4" t="s">
        <v>410</v>
      </c>
      <c r="HL4" t="s">
        <v>411</v>
      </c>
      <c r="HM4" t="s">
        <v>412</v>
      </c>
      <c r="HN4" s="9">
        <f>SUM(HO8:HS8)</f>
        <v>5</v>
      </c>
      <c r="HO4" t="s">
        <v>413</v>
      </c>
      <c r="HP4" t="s">
        <v>414</v>
      </c>
      <c r="HQ4" t="s">
        <v>415</v>
      </c>
      <c r="HR4" t="s">
        <v>416</v>
      </c>
      <c r="HS4" t="s">
        <v>417</v>
      </c>
      <c r="HT4" s="9">
        <f>SUM(HU8:HZ8)</f>
        <v>7</v>
      </c>
      <c r="HU4" t="s">
        <v>418</v>
      </c>
      <c r="HV4" t="s">
        <v>419</v>
      </c>
      <c r="HW4" t="s">
        <v>420</v>
      </c>
      <c r="HX4" t="s">
        <v>421</v>
      </c>
      <c r="HY4" t="s">
        <v>422</v>
      </c>
      <c r="HZ4" t="s">
        <v>423</v>
      </c>
      <c r="IA4" s="9">
        <f>SUM(IB8:IH8)</f>
        <v>10</v>
      </c>
      <c r="IB4" t="s">
        <v>424</v>
      </c>
      <c r="IC4" t="s">
        <v>425</v>
      </c>
      <c r="ID4" t="s">
        <v>426</v>
      </c>
      <c r="IE4" t="s">
        <v>427</v>
      </c>
      <c r="IF4" t="s">
        <v>428</v>
      </c>
      <c r="IG4" t="s">
        <v>429</v>
      </c>
      <c r="IH4" t="s">
        <v>430</v>
      </c>
      <c r="II4" s="9">
        <f>SUM(IJ8:IN8)</f>
        <v>5</v>
      </c>
      <c r="IJ4" t="s">
        <v>431</v>
      </c>
      <c r="IK4" t="s">
        <v>432</v>
      </c>
      <c r="IL4" t="s">
        <v>433</v>
      </c>
      <c r="IM4" t="s">
        <v>434</v>
      </c>
      <c r="IN4" t="s">
        <v>435</v>
      </c>
      <c r="IO4" s="9">
        <f>SUM(IP8:IV8)</f>
        <v>12</v>
      </c>
      <c r="IP4" t="s">
        <v>436</v>
      </c>
      <c r="IQ4" t="s">
        <v>437</v>
      </c>
      <c r="IR4" t="s">
        <v>438</v>
      </c>
      <c r="IS4" t="s">
        <v>439</v>
      </c>
      <c r="IT4" t="s">
        <v>440</v>
      </c>
      <c r="IU4" t="s">
        <v>441</v>
      </c>
      <c r="IV4" t="s">
        <v>442</v>
      </c>
    </row>
    <row r="5" spans="1:256" ht="77.25" customHeight="1">
      <c r="G5" s="2" t="s">
        <v>443</v>
      </c>
      <c r="H5" s="2" t="s">
        <v>444</v>
      </c>
      <c r="I5" s="2" t="s">
        <v>445</v>
      </c>
      <c r="J5" s="2" t="s">
        <v>446</v>
      </c>
      <c r="K5" s="2" t="s">
        <v>447</v>
      </c>
      <c r="L5" s="2" t="s">
        <v>448</v>
      </c>
      <c r="M5" s="10" t="s">
        <v>1054</v>
      </c>
      <c r="N5" s="2" t="s">
        <v>498</v>
      </c>
      <c r="O5" s="2" t="s">
        <v>499</v>
      </c>
      <c r="P5" s="2" t="s">
        <v>500</v>
      </c>
      <c r="Q5" s="2" t="s">
        <v>501</v>
      </c>
      <c r="R5" s="2" t="s">
        <v>502</v>
      </c>
      <c r="S5" s="2" t="s">
        <v>503</v>
      </c>
      <c r="T5" s="10" t="s">
        <v>1065</v>
      </c>
      <c r="U5" s="2" t="s">
        <v>504</v>
      </c>
      <c r="V5" s="2" t="s">
        <v>505</v>
      </c>
      <c r="W5" s="2" t="s">
        <v>506</v>
      </c>
      <c r="X5" s="2" t="s">
        <v>507</v>
      </c>
      <c r="Y5" s="10" t="s">
        <v>1066</v>
      </c>
      <c r="Z5" s="2" t="s">
        <v>508</v>
      </c>
      <c r="AA5" s="2" t="s">
        <v>509</v>
      </c>
      <c r="AB5" s="2" t="s">
        <v>510</v>
      </c>
      <c r="AC5" s="2" t="s">
        <v>511</v>
      </c>
      <c r="AD5" s="2" t="s">
        <v>512</v>
      </c>
      <c r="AE5" s="10" t="s">
        <v>1067</v>
      </c>
      <c r="AF5" s="2" t="s">
        <v>513</v>
      </c>
      <c r="AG5" s="2" t="s">
        <v>514</v>
      </c>
      <c r="AH5" s="2" t="s">
        <v>515</v>
      </c>
      <c r="AI5" s="2" t="s">
        <v>516</v>
      </c>
      <c r="AJ5" s="2" t="s">
        <v>517</v>
      </c>
      <c r="AK5" s="2" t="s">
        <v>518</v>
      </c>
      <c r="AL5" s="2" t="s">
        <v>519</v>
      </c>
      <c r="AM5" s="2" t="s">
        <v>520</v>
      </c>
      <c r="AN5" s="2" t="s">
        <v>521</v>
      </c>
      <c r="AO5" s="2" t="s">
        <v>522</v>
      </c>
      <c r="AP5" s="2" t="s">
        <v>523</v>
      </c>
      <c r="AQ5" s="2" t="s">
        <v>524</v>
      </c>
      <c r="AR5" s="2" t="s">
        <v>525</v>
      </c>
      <c r="AS5" s="2" t="s">
        <v>526</v>
      </c>
      <c r="AT5" s="2" t="s">
        <v>527</v>
      </c>
      <c r="AU5" s="10" t="s">
        <v>1068</v>
      </c>
      <c r="AV5" s="2" t="s">
        <v>528</v>
      </c>
      <c r="AW5" s="2" t="s">
        <v>529</v>
      </c>
      <c r="AX5" s="2" t="s">
        <v>530</v>
      </c>
      <c r="AY5" s="2" t="s">
        <v>531</v>
      </c>
      <c r="AZ5" s="2" t="s">
        <v>532</v>
      </c>
      <c r="BA5" s="10" t="s">
        <v>1069</v>
      </c>
      <c r="BB5" s="2" t="s">
        <v>533</v>
      </c>
      <c r="BC5" s="2" t="s">
        <v>534</v>
      </c>
      <c r="BD5" s="2" t="s">
        <v>535</v>
      </c>
      <c r="BE5" s="2" t="s">
        <v>536</v>
      </c>
      <c r="BF5" s="2" t="s">
        <v>537</v>
      </c>
      <c r="BG5" s="10" t="s">
        <v>1070</v>
      </c>
      <c r="BH5" s="2" t="s">
        <v>538</v>
      </c>
      <c r="BI5" s="2" t="s">
        <v>539</v>
      </c>
      <c r="BJ5" s="2" t="s">
        <v>540</v>
      </c>
      <c r="BK5" s="2" t="s">
        <v>541</v>
      </c>
      <c r="BL5" s="2" t="s">
        <v>542</v>
      </c>
      <c r="BM5" s="2" t="s">
        <v>543</v>
      </c>
      <c r="BN5" s="2" t="s">
        <v>544</v>
      </c>
      <c r="BO5" s="2" t="s">
        <v>545</v>
      </c>
      <c r="BP5" s="10" t="s">
        <v>1007</v>
      </c>
      <c r="BQ5" s="2" t="s">
        <v>546</v>
      </c>
      <c r="BR5" s="2" t="s">
        <v>547</v>
      </c>
      <c r="BS5" s="2" t="s">
        <v>548</v>
      </c>
      <c r="BT5" s="2" t="s">
        <v>549</v>
      </c>
      <c r="BU5" s="2" t="s">
        <v>550</v>
      </c>
      <c r="BV5" s="2" t="s">
        <v>551</v>
      </c>
      <c r="BW5" s="10" t="s">
        <v>1071</v>
      </c>
      <c r="BX5" s="2" t="s">
        <v>552</v>
      </c>
      <c r="BY5" s="2" t="s">
        <v>555</v>
      </c>
      <c r="BZ5" s="2" t="s">
        <v>554</v>
      </c>
      <c r="CA5" s="2" t="s">
        <v>553</v>
      </c>
      <c r="CB5" s="2" t="s">
        <v>1222</v>
      </c>
      <c r="CC5" s="2" t="s">
        <v>1223</v>
      </c>
      <c r="CD5" s="10" t="s">
        <v>1072</v>
      </c>
      <c r="CE5" s="2" t="s">
        <v>1182</v>
      </c>
      <c r="CF5" s="2" t="s">
        <v>1183</v>
      </c>
      <c r="CG5" s="2" t="s">
        <v>1184</v>
      </c>
      <c r="CH5" s="2" t="s">
        <v>1185</v>
      </c>
      <c r="CI5" s="2" t="s">
        <v>1186</v>
      </c>
      <c r="CJ5" s="2" t="s">
        <v>1187</v>
      </c>
      <c r="CK5" s="2" t="s">
        <v>1188</v>
      </c>
      <c r="CL5" s="2" t="s">
        <v>1189</v>
      </c>
      <c r="CM5" s="2" t="s">
        <v>1190</v>
      </c>
      <c r="CN5" s="2" t="s">
        <v>1191</v>
      </c>
      <c r="CO5" s="2" t="s">
        <v>1192</v>
      </c>
      <c r="CP5" s="2" t="s">
        <v>1193</v>
      </c>
      <c r="CQ5" s="2" t="s">
        <v>1194</v>
      </c>
      <c r="CR5" s="2" t="s">
        <v>1195</v>
      </c>
      <c r="CS5" s="10" t="s">
        <v>1080</v>
      </c>
      <c r="CT5" s="2" t="s">
        <v>1196</v>
      </c>
      <c r="CU5" s="2" t="s">
        <v>1197</v>
      </c>
      <c r="CV5" s="2" t="s">
        <v>1198</v>
      </c>
      <c r="CW5" s="2" t="s">
        <v>1199</v>
      </c>
      <c r="CX5" s="10" t="s">
        <v>1081</v>
      </c>
      <c r="CY5" s="2" t="s">
        <v>1200</v>
      </c>
      <c r="CZ5" s="2" t="s">
        <v>1221</v>
      </c>
      <c r="DA5" s="2" t="s">
        <v>1220</v>
      </c>
      <c r="DB5" s="2" t="s">
        <v>1219</v>
      </c>
      <c r="DC5" s="2" t="s">
        <v>1218</v>
      </c>
      <c r="DD5" s="2" t="s">
        <v>1217</v>
      </c>
      <c r="DE5" s="2" t="s">
        <v>1216</v>
      </c>
      <c r="DF5" s="2" t="s">
        <v>1215</v>
      </c>
      <c r="DG5" s="2" t="s">
        <v>1214</v>
      </c>
      <c r="DH5" s="2" t="s">
        <v>1213</v>
      </c>
      <c r="DI5" s="10" t="s">
        <v>1082</v>
      </c>
      <c r="DJ5" s="2" t="s">
        <v>1212</v>
      </c>
      <c r="DK5" s="2" t="s">
        <v>1211</v>
      </c>
      <c r="DL5" s="2" t="s">
        <v>1210</v>
      </c>
      <c r="DM5" s="2" t="s">
        <v>1209</v>
      </c>
      <c r="DN5" s="10" t="s">
        <v>1083</v>
      </c>
      <c r="DO5" s="2" t="s">
        <v>1208</v>
      </c>
      <c r="DP5" s="2" t="s">
        <v>1207</v>
      </c>
      <c r="DQ5" s="2" t="s">
        <v>1206</v>
      </c>
      <c r="DR5" s="2" t="s">
        <v>1205</v>
      </c>
      <c r="DS5" s="10" t="s">
        <v>1084</v>
      </c>
      <c r="DT5" s="2" t="s">
        <v>1204</v>
      </c>
      <c r="DU5" s="2" t="s">
        <v>1203</v>
      </c>
      <c r="DV5" s="2" t="s">
        <v>1202</v>
      </c>
      <c r="DW5" s="2" t="s">
        <v>1201</v>
      </c>
      <c r="DX5" s="10" t="s">
        <v>1023</v>
      </c>
      <c r="DY5" s="2" t="s">
        <v>1181</v>
      </c>
      <c r="DZ5" s="2" t="s">
        <v>1180</v>
      </c>
      <c r="EA5" s="2" t="s">
        <v>1179</v>
      </c>
      <c r="EB5" s="2" t="s">
        <v>1178</v>
      </c>
      <c r="EC5" s="2" t="s">
        <v>1177</v>
      </c>
      <c r="ED5" s="10" t="s">
        <v>1085</v>
      </c>
      <c r="EE5" s="2" t="s">
        <v>1176</v>
      </c>
      <c r="EF5" s="2" t="s">
        <v>1175</v>
      </c>
      <c r="EG5" s="2" t="s">
        <v>1174</v>
      </c>
      <c r="EH5" s="2" t="s">
        <v>1173</v>
      </c>
      <c r="EI5" s="2" t="s">
        <v>1172</v>
      </c>
      <c r="EJ5" s="2" t="s">
        <v>1171</v>
      </c>
      <c r="EK5" s="2" t="s">
        <v>1170</v>
      </c>
      <c r="EL5" s="2" t="s">
        <v>1169</v>
      </c>
      <c r="EM5" s="2" t="s">
        <v>1168</v>
      </c>
      <c r="EN5" s="10" t="s">
        <v>1099</v>
      </c>
      <c r="EO5" s="2" t="s">
        <v>1167</v>
      </c>
      <c r="EP5" s="2" t="s">
        <v>1139</v>
      </c>
      <c r="EQ5" s="2" t="s">
        <v>1166</v>
      </c>
      <c r="ER5" s="2" t="s">
        <v>1165</v>
      </c>
      <c r="ES5" s="2" t="s">
        <v>1164</v>
      </c>
      <c r="ET5" s="2" t="s">
        <v>1163</v>
      </c>
      <c r="EU5" s="10" t="s">
        <v>1100</v>
      </c>
      <c r="EV5" s="2" t="s">
        <v>1162</v>
      </c>
      <c r="EW5" s="2" t="s">
        <v>1161</v>
      </c>
      <c r="EX5" s="2" t="s">
        <v>1160</v>
      </c>
      <c r="EY5" s="2" t="s">
        <v>1159</v>
      </c>
      <c r="EZ5" s="10" t="s">
        <v>1101</v>
      </c>
      <c r="FA5" s="2" t="s">
        <v>1158</v>
      </c>
      <c r="FB5" s="2" t="s">
        <v>1157</v>
      </c>
      <c r="FC5" s="2" t="s">
        <v>1156</v>
      </c>
      <c r="FD5" s="2" t="s">
        <v>1155</v>
      </c>
      <c r="FE5" s="2" t="s">
        <v>1154</v>
      </c>
      <c r="FF5" s="10" t="s">
        <v>1102</v>
      </c>
      <c r="FG5" s="2" t="s">
        <v>1153</v>
      </c>
      <c r="FH5" s="2" t="s">
        <v>1152</v>
      </c>
      <c r="FI5" s="2" t="s">
        <v>1151</v>
      </c>
      <c r="FJ5" s="2" t="s">
        <v>1150</v>
      </c>
      <c r="FK5" s="2" t="s">
        <v>1149</v>
      </c>
      <c r="FL5" s="2" t="s">
        <v>1123</v>
      </c>
      <c r="FM5" s="2" t="s">
        <v>1124</v>
      </c>
      <c r="FN5" s="2" t="s">
        <v>1125</v>
      </c>
      <c r="FO5" s="2" t="s">
        <v>1126</v>
      </c>
      <c r="FP5" s="2" t="s">
        <v>1127</v>
      </c>
      <c r="FQ5" s="10" t="s">
        <v>1103</v>
      </c>
      <c r="FR5" s="2" t="s">
        <v>1128</v>
      </c>
      <c r="FS5" s="2" t="s">
        <v>1129</v>
      </c>
      <c r="FT5" s="2" t="s">
        <v>1148</v>
      </c>
      <c r="FU5" s="2" t="s">
        <v>1147</v>
      </c>
      <c r="FV5" s="2" t="s">
        <v>1146</v>
      </c>
      <c r="FW5" s="2" t="s">
        <v>1145</v>
      </c>
      <c r="FX5" s="2" t="s">
        <v>1144</v>
      </c>
      <c r="FY5" s="2" t="s">
        <v>1143</v>
      </c>
      <c r="FZ5" s="2" t="s">
        <v>1142</v>
      </c>
      <c r="GA5" s="2" t="s">
        <v>1141</v>
      </c>
      <c r="GB5" s="2" t="s">
        <v>1140</v>
      </c>
      <c r="GC5" s="10" t="s">
        <v>1104</v>
      </c>
      <c r="GD5" s="2" t="s">
        <v>1139</v>
      </c>
      <c r="GE5" s="2" t="s">
        <v>1138</v>
      </c>
      <c r="GF5" s="2" t="s">
        <v>1137</v>
      </c>
      <c r="GG5" s="2" t="s">
        <v>1136</v>
      </c>
      <c r="GH5" s="10" t="s">
        <v>1105</v>
      </c>
      <c r="GI5" s="2" t="s">
        <v>1135</v>
      </c>
      <c r="GJ5" s="2" t="s">
        <v>1134</v>
      </c>
      <c r="GK5" s="2" t="s">
        <v>1133</v>
      </c>
      <c r="GL5" s="10" t="s">
        <v>1106</v>
      </c>
      <c r="GM5" s="2" t="s">
        <v>1132</v>
      </c>
      <c r="GN5" s="2" t="s">
        <v>1131</v>
      </c>
      <c r="GO5" s="2" t="s">
        <v>1130</v>
      </c>
      <c r="GP5" s="2" t="s">
        <v>497</v>
      </c>
      <c r="GQ5" s="2" t="s">
        <v>496</v>
      </c>
      <c r="GR5" s="10" t="s">
        <v>1107</v>
      </c>
      <c r="GS5" s="2" t="s">
        <v>495</v>
      </c>
      <c r="GT5" s="2" t="s">
        <v>494</v>
      </c>
      <c r="GU5" s="2" t="s">
        <v>493</v>
      </c>
      <c r="GV5" s="10" t="s">
        <v>1036</v>
      </c>
      <c r="GW5" s="2" t="s">
        <v>492</v>
      </c>
      <c r="GX5" s="2" t="s">
        <v>491</v>
      </c>
      <c r="GY5" s="2" t="s">
        <v>490</v>
      </c>
      <c r="GZ5" s="2" t="s">
        <v>489</v>
      </c>
      <c r="HA5" s="10" t="s">
        <v>1108</v>
      </c>
      <c r="HB5" s="2" t="s">
        <v>488</v>
      </c>
      <c r="HC5" s="2" t="s">
        <v>487</v>
      </c>
      <c r="HD5" s="2" t="s">
        <v>486</v>
      </c>
      <c r="HE5" s="2" t="s">
        <v>485</v>
      </c>
      <c r="HF5" s="2" t="s">
        <v>484</v>
      </c>
      <c r="HG5" s="2" t="s">
        <v>483</v>
      </c>
      <c r="HH5" s="10" t="s">
        <v>1109</v>
      </c>
      <c r="HI5" s="2" t="s">
        <v>482</v>
      </c>
      <c r="HJ5" s="2" t="s">
        <v>481</v>
      </c>
      <c r="HK5" s="2" t="s">
        <v>480</v>
      </c>
      <c r="HL5" s="2" t="s">
        <v>479</v>
      </c>
      <c r="HM5" s="2" t="s">
        <v>478</v>
      </c>
      <c r="HN5" s="10" t="s">
        <v>1032</v>
      </c>
      <c r="HO5" s="2" t="s">
        <v>477</v>
      </c>
      <c r="HP5" s="2" t="s">
        <v>476</v>
      </c>
      <c r="HQ5" s="2" t="s">
        <v>475</v>
      </c>
      <c r="HR5" s="2" t="s">
        <v>474</v>
      </c>
      <c r="HS5" s="2" t="s">
        <v>473</v>
      </c>
      <c r="HT5" s="10" t="s">
        <v>1114</v>
      </c>
      <c r="HU5" s="2" t="s">
        <v>472</v>
      </c>
      <c r="HV5" s="2" t="s">
        <v>471</v>
      </c>
      <c r="HW5" s="2" t="s">
        <v>470</v>
      </c>
      <c r="HX5" s="2" t="s">
        <v>469</v>
      </c>
      <c r="HY5" s="2" t="s">
        <v>468</v>
      </c>
      <c r="HZ5" s="2" t="s">
        <v>461</v>
      </c>
      <c r="IA5" s="10" t="s">
        <v>1115</v>
      </c>
      <c r="IB5" s="2" t="s">
        <v>467</v>
      </c>
      <c r="IC5" s="2" t="s">
        <v>466</v>
      </c>
      <c r="ID5" s="2" t="s">
        <v>465</v>
      </c>
      <c r="IE5" s="2" t="s">
        <v>464</v>
      </c>
      <c r="IF5" s="2" t="s">
        <v>463</v>
      </c>
      <c r="IG5" s="2" t="s">
        <v>462</v>
      </c>
      <c r="IH5" s="2" t="s">
        <v>461</v>
      </c>
      <c r="II5" s="10" t="s">
        <v>1116</v>
      </c>
      <c r="IJ5" s="2" t="s">
        <v>460</v>
      </c>
      <c r="IK5" s="2" t="s">
        <v>459</v>
      </c>
      <c r="IL5" s="2" t="s">
        <v>458</v>
      </c>
      <c r="IM5" s="2" t="s">
        <v>457</v>
      </c>
      <c r="IN5" s="2" t="s">
        <v>456</v>
      </c>
      <c r="IO5" s="10" t="s">
        <v>1117</v>
      </c>
      <c r="IP5" s="2" t="s">
        <v>455</v>
      </c>
      <c r="IQ5" s="2" t="s">
        <v>454</v>
      </c>
      <c r="IR5" s="2" t="s">
        <v>453</v>
      </c>
      <c r="IS5" s="2" t="s">
        <v>452</v>
      </c>
      <c r="IT5" s="2" t="s">
        <v>451</v>
      </c>
      <c r="IU5" s="2" t="s">
        <v>450</v>
      </c>
      <c r="IV5" s="2" t="s">
        <v>449</v>
      </c>
    </row>
    <row r="6" spans="1:256">
      <c r="AM6" s="11">
        <v>0</v>
      </c>
      <c r="GM6" s="11">
        <v>0</v>
      </c>
      <c r="IQ6" s="11">
        <v>0</v>
      </c>
    </row>
    <row r="7" spans="1:256">
      <c r="E7" s="25" t="s">
        <v>1229</v>
      </c>
      <c r="F7" s="18"/>
      <c r="G7" s="18" t="s">
        <v>1233</v>
      </c>
      <c r="H7" s="18" t="s">
        <v>1233</v>
      </c>
      <c r="I7" s="18" t="s">
        <v>1233</v>
      </c>
      <c r="J7" s="18" t="s">
        <v>1233</v>
      </c>
      <c r="K7" s="18" t="s">
        <v>1233</v>
      </c>
      <c r="L7" s="18" t="s">
        <v>1233</v>
      </c>
      <c r="M7" s="18" t="s">
        <v>1232</v>
      </c>
      <c r="N7" s="18" t="s">
        <v>1232</v>
      </c>
      <c r="O7" s="18" t="s">
        <v>1233</v>
      </c>
      <c r="P7" s="18" t="s">
        <v>1233</v>
      </c>
      <c r="Q7" s="18" t="s">
        <v>1232</v>
      </c>
      <c r="R7" s="18" t="s">
        <v>1233</v>
      </c>
      <c r="S7" s="18" t="s">
        <v>1233</v>
      </c>
      <c r="T7" s="18" t="s">
        <v>1233</v>
      </c>
      <c r="U7" s="18" t="s">
        <v>1233</v>
      </c>
      <c r="V7" s="18" t="s">
        <v>1233</v>
      </c>
      <c r="W7" s="18" t="s">
        <v>1233</v>
      </c>
      <c r="X7" s="18" t="s">
        <v>1233</v>
      </c>
      <c r="Y7" s="18" t="s">
        <v>1232</v>
      </c>
      <c r="Z7" s="18" t="s">
        <v>1232</v>
      </c>
      <c r="AA7" s="18" t="s">
        <v>1232</v>
      </c>
      <c r="AB7" s="18" t="s">
        <v>1232</v>
      </c>
      <c r="AC7" s="18" t="s">
        <v>1232</v>
      </c>
      <c r="AD7" s="18" t="s">
        <v>1233</v>
      </c>
      <c r="AE7" s="18" t="s">
        <v>1232</v>
      </c>
      <c r="AF7" s="18" t="s">
        <v>1232</v>
      </c>
      <c r="AG7" s="18" t="s">
        <v>1233</v>
      </c>
      <c r="AH7" s="18" t="s">
        <v>1233</v>
      </c>
      <c r="AI7" s="18" t="s">
        <v>1232</v>
      </c>
      <c r="AJ7" s="18" t="s">
        <v>1233</v>
      </c>
      <c r="AK7" s="18" t="s">
        <v>1233</v>
      </c>
      <c r="AL7" s="18" t="s">
        <v>1233</v>
      </c>
      <c r="AM7" s="18" t="s">
        <v>1231</v>
      </c>
      <c r="AN7" s="18" t="s">
        <v>1232</v>
      </c>
      <c r="AO7" s="18" t="s">
        <v>1233</v>
      </c>
      <c r="AP7" s="18" t="s">
        <v>1232</v>
      </c>
      <c r="AQ7" s="18" t="s">
        <v>1233</v>
      </c>
      <c r="AR7" s="18" t="s">
        <v>1233</v>
      </c>
      <c r="AS7" s="18" t="s">
        <v>1233</v>
      </c>
      <c r="AT7" s="18" t="s">
        <v>1233</v>
      </c>
      <c r="AU7" s="18" t="s">
        <v>1232</v>
      </c>
      <c r="AV7" s="18" t="s">
        <v>1232</v>
      </c>
      <c r="AW7" s="18" t="s">
        <v>1232</v>
      </c>
      <c r="AX7" s="18" t="s">
        <v>1233</v>
      </c>
      <c r="AY7" s="18" t="s">
        <v>1233</v>
      </c>
      <c r="AZ7" s="18" t="s">
        <v>1233</v>
      </c>
      <c r="BA7" s="18" t="s">
        <v>1232</v>
      </c>
      <c r="BB7" s="18" t="s">
        <v>1233</v>
      </c>
      <c r="BC7" s="18" t="s">
        <v>1233</v>
      </c>
      <c r="BD7" s="18" t="s">
        <v>1232</v>
      </c>
      <c r="BE7" s="18" t="s">
        <v>1232</v>
      </c>
      <c r="BF7" s="18" t="s">
        <v>1232</v>
      </c>
      <c r="BG7" s="18" t="s">
        <v>1232</v>
      </c>
      <c r="BH7" s="18" t="s">
        <v>1232</v>
      </c>
      <c r="BI7" s="18" t="s">
        <v>1233</v>
      </c>
      <c r="BJ7" s="18" t="s">
        <v>1233</v>
      </c>
      <c r="BK7" s="18" t="s">
        <v>1233</v>
      </c>
      <c r="BL7" s="18" t="s">
        <v>1233</v>
      </c>
      <c r="BM7" s="18" t="s">
        <v>1233</v>
      </c>
      <c r="BN7" s="18" t="s">
        <v>1232</v>
      </c>
      <c r="BO7" s="18" t="s">
        <v>1233</v>
      </c>
      <c r="BP7" s="18" t="s">
        <v>1233</v>
      </c>
      <c r="BQ7" s="18" t="s">
        <v>1233</v>
      </c>
      <c r="BR7" s="18" t="s">
        <v>1233</v>
      </c>
      <c r="BS7" s="18" t="s">
        <v>1233</v>
      </c>
      <c r="BT7" s="18" t="s">
        <v>1233</v>
      </c>
      <c r="BU7" s="18" t="s">
        <v>1233</v>
      </c>
      <c r="BV7" s="18" t="s">
        <v>1233</v>
      </c>
      <c r="BW7" s="18" t="s">
        <v>1232</v>
      </c>
      <c r="BX7" s="18" t="s">
        <v>1232</v>
      </c>
      <c r="BY7" s="18" t="s">
        <v>1232</v>
      </c>
      <c r="BZ7" s="18" t="s">
        <v>1232</v>
      </c>
      <c r="CA7" s="18" t="s">
        <v>1232</v>
      </c>
      <c r="CB7" s="18" t="s">
        <v>1232</v>
      </c>
      <c r="CC7" s="18" t="s">
        <v>1232</v>
      </c>
      <c r="CD7" s="18" t="s">
        <v>1233</v>
      </c>
      <c r="CE7" s="18" t="s">
        <v>1233</v>
      </c>
      <c r="CF7" s="18" t="s">
        <v>1233</v>
      </c>
      <c r="CG7" s="18" t="s">
        <v>1233</v>
      </c>
      <c r="CH7" s="18" t="s">
        <v>1232</v>
      </c>
      <c r="CI7" s="18" t="s">
        <v>1233</v>
      </c>
      <c r="CJ7" s="18" t="s">
        <v>1233</v>
      </c>
      <c r="CK7" s="18" t="s">
        <v>1233</v>
      </c>
      <c r="CL7" s="18" t="s">
        <v>1233</v>
      </c>
      <c r="CM7" s="18" t="s">
        <v>1232</v>
      </c>
      <c r="CN7" s="18" t="s">
        <v>1232</v>
      </c>
      <c r="CO7" s="18" t="s">
        <v>1233</v>
      </c>
      <c r="CP7" s="18" t="s">
        <v>1233</v>
      </c>
      <c r="CQ7" s="18" t="s">
        <v>1232</v>
      </c>
      <c r="CR7" s="18" t="s">
        <v>1233</v>
      </c>
      <c r="CS7" s="18" t="s">
        <v>1233</v>
      </c>
      <c r="CT7" s="18" t="s">
        <v>1233</v>
      </c>
      <c r="CU7" s="18" t="s">
        <v>1233</v>
      </c>
      <c r="CV7" s="18" t="s">
        <v>1233</v>
      </c>
      <c r="CW7" s="18" t="s">
        <v>1233</v>
      </c>
      <c r="CX7" s="18" t="s">
        <v>1233</v>
      </c>
      <c r="CY7" s="18" t="s">
        <v>1233</v>
      </c>
      <c r="CZ7" s="18" t="s">
        <v>1233</v>
      </c>
      <c r="DA7" s="18" t="s">
        <v>1233</v>
      </c>
      <c r="DB7" s="18" t="s">
        <v>1233</v>
      </c>
      <c r="DC7" s="18" t="s">
        <v>1233</v>
      </c>
      <c r="DD7" s="18" t="s">
        <v>1233</v>
      </c>
      <c r="DE7" s="18" t="s">
        <v>1233</v>
      </c>
      <c r="DF7" s="18" t="s">
        <v>1232</v>
      </c>
      <c r="DG7" s="18" t="s">
        <v>1233</v>
      </c>
      <c r="DH7" s="18" t="s">
        <v>1233</v>
      </c>
      <c r="DI7" s="18" t="s">
        <v>1233</v>
      </c>
      <c r="DJ7" s="18" t="s">
        <v>1233</v>
      </c>
      <c r="DK7" s="18" t="s">
        <v>1233</v>
      </c>
      <c r="DL7" s="18" t="s">
        <v>1233</v>
      </c>
      <c r="DM7" s="18" t="s">
        <v>1232</v>
      </c>
      <c r="DN7" s="18" t="s">
        <v>1232</v>
      </c>
      <c r="DO7" s="18" t="s">
        <v>1232</v>
      </c>
      <c r="DP7" s="18" t="s">
        <v>1232</v>
      </c>
      <c r="DQ7" s="18" t="s">
        <v>1232</v>
      </c>
      <c r="DR7" s="18" t="s">
        <v>1232</v>
      </c>
      <c r="DS7" s="18" t="s">
        <v>1233</v>
      </c>
      <c r="DT7" s="18" t="s">
        <v>1233</v>
      </c>
      <c r="DU7" s="18" t="s">
        <v>1233</v>
      </c>
      <c r="DV7" s="18" t="s">
        <v>1233</v>
      </c>
      <c r="DW7" s="18" t="s">
        <v>1233</v>
      </c>
      <c r="DX7" s="18" t="s">
        <v>1232</v>
      </c>
      <c r="DY7" s="18" t="s">
        <v>1232</v>
      </c>
      <c r="DZ7" s="18" t="s">
        <v>1232</v>
      </c>
      <c r="EA7" s="18" t="s">
        <v>1232</v>
      </c>
      <c r="EB7" s="18" t="s">
        <v>1232</v>
      </c>
      <c r="EC7" s="18" t="s">
        <v>1232</v>
      </c>
      <c r="ED7" s="18" t="s">
        <v>1232</v>
      </c>
      <c r="EE7" s="18" t="s">
        <v>1232</v>
      </c>
      <c r="EF7" s="18" t="s">
        <v>1232</v>
      </c>
      <c r="EG7" s="18" t="s">
        <v>1233</v>
      </c>
      <c r="EH7" s="18" t="s">
        <v>1233</v>
      </c>
      <c r="EI7" s="18" t="s">
        <v>1232</v>
      </c>
      <c r="EJ7" s="18" t="s">
        <v>1233</v>
      </c>
      <c r="EK7" s="18" t="s">
        <v>1233</v>
      </c>
      <c r="EL7" s="18" t="s">
        <v>1233</v>
      </c>
      <c r="EM7" s="18" t="s">
        <v>1233</v>
      </c>
      <c r="EN7" s="18" t="s">
        <v>1233</v>
      </c>
      <c r="EO7" s="18" t="s">
        <v>1233</v>
      </c>
      <c r="EP7" s="18" t="s">
        <v>1233</v>
      </c>
      <c r="EQ7" s="18" t="s">
        <v>1233</v>
      </c>
      <c r="ER7" s="18" t="s">
        <v>1233</v>
      </c>
      <c r="ES7" s="18" t="s">
        <v>1233</v>
      </c>
      <c r="ET7" s="18" t="s">
        <v>1233</v>
      </c>
      <c r="EU7" s="18" t="s">
        <v>1233</v>
      </c>
      <c r="EV7" s="18" t="s">
        <v>1233</v>
      </c>
      <c r="EW7" s="18" t="s">
        <v>1233</v>
      </c>
      <c r="EX7" s="18" t="s">
        <v>1233</v>
      </c>
      <c r="EY7" s="18" t="s">
        <v>1233</v>
      </c>
      <c r="EZ7" s="18" t="s">
        <v>1233</v>
      </c>
      <c r="FA7" s="18" t="s">
        <v>1233</v>
      </c>
      <c r="FB7" s="18" t="s">
        <v>1232</v>
      </c>
      <c r="FC7" s="18" t="s">
        <v>1233</v>
      </c>
      <c r="FD7" s="18" t="s">
        <v>1233</v>
      </c>
      <c r="FE7" s="18" t="s">
        <v>1233</v>
      </c>
      <c r="FF7" s="18" t="s">
        <v>1234</v>
      </c>
      <c r="FG7" s="18" t="s">
        <v>1234</v>
      </c>
      <c r="FH7" s="18" t="s">
        <v>1234</v>
      </c>
      <c r="FI7" s="18" t="s">
        <v>1233</v>
      </c>
      <c r="FJ7" s="18" t="s">
        <v>1232</v>
      </c>
      <c r="FK7" s="18" t="s">
        <v>1233</v>
      </c>
      <c r="FL7" s="18" t="s">
        <v>1233</v>
      </c>
      <c r="FM7" s="18" t="s">
        <v>1234</v>
      </c>
      <c r="FN7" s="18" t="s">
        <v>1233</v>
      </c>
      <c r="FO7" s="18" t="s">
        <v>1233</v>
      </c>
      <c r="FP7" s="18" t="s">
        <v>1234</v>
      </c>
      <c r="FQ7" s="18" t="s">
        <v>1233</v>
      </c>
      <c r="FR7" s="18" t="s">
        <v>1232</v>
      </c>
      <c r="FS7" s="18" t="s">
        <v>1233</v>
      </c>
      <c r="FT7" s="18" t="s">
        <v>1233</v>
      </c>
      <c r="FU7" s="18" t="s">
        <v>1233</v>
      </c>
      <c r="FV7" s="18" t="s">
        <v>1233</v>
      </c>
      <c r="FW7" s="18" t="s">
        <v>1233</v>
      </c>
      <c r="FX7" s="18" t="s">
        <v>1233</v>
      </c>
      <c r="FY7" s="18" t="s">
        <v>1233</v>
      </c>
      <c r="FZ7" s="18" t="s">
        <v>1232</v>
      </c>
      <c r="GA7" s="18" t="s">
        <v>1233</v>
      </c>
      <c r="GB7" s="18" t="s">
        <v>1233</v>
      </c>
      <c r="GC7" s="18" t="s">
        <v>1233</v>
      </c>
      <c r="GD7" s="18" t="s">
        <v>1233</v>
      </c>
      <c r="GE7" s="18" t="s">
        <v>1233</v>
      </c>
      <c r="GF7" s="18" t="s">
        <v>1233</v>
      </c>
      <c r="GG7" s="18" t="s">
        <v>1233</v>
      </c>
      <c r="GH7" s="18" t="s">
        <v>1234</v>
      </c>
      <c r="GI7" s="18" t="s">
        <v>1234</v>
      </c>
      <c r="GJ7" s="18" t="s">
        <v>1234</v>
      </c>
      <c r="GK7" s="18" t="s">
        <v>1234</v>
      </c>
      <c r="GL7" s="18" t="s">
        <v>1234</v>
      </c>
      <c r="GM7" s="18" t="s">
        <v>1231</v>
      </c>
      <c r="GN7" s="18" t="s">
        <v>1233</v>
      </c>
      <c r="GO7" s="18" t="s">
        <v>1233</v>
      </c>
      <c r="GP7" s="18" t="s">
        <v>1233</v>
      </c>
      <c r="GQ7" s="18" t="s">
        <v>1232</v>
      </c>
      <c r="GR7" s="18" t="s">
        <v>1233</v>
      </c>
      <c r="GS7" s="18" t="s">
        <v>1232</v>
      </c>
      <c r="GT7" s="18" t="s">
        <v>1233</v>
      </c>
      <c r="GU7" s="18" t="s">
        <v>1233</v>
      </c>
      <c r="GV7" s="18" t="s">
        <v>1233</v>
      </c>
      <c r="GW7" s="18" t="s">
        <v>1233</v>
      </c>
      <c r="GX7" s="18" t="s">
        <v>1234</v>
      </c>
      <c r="GY7" s="18" t="s">
        <v>1232</v>
      </c>
      <c r="GZ7" s="18" t="s">
        <v>1232</v>
      </c>
      <c r="HA7" s="18" t="s">
        <v>1233</v>
      </c>
      <c r="HB7" s="18" t="s">
        <v>1233</v>
      </c>
      <c r="HC7" s="18" t="s">
        <v>1233</v>
      </c>
      <c r="HD7" s="18" t="s">
        <v>1234</v>
      </c>
      <c r="HE7" s="18" t="s">
        <v>1234</v>
      </c>
      <c r="HF7" s="18" t="s">
        <v>1233</v>
      </c>
      <c r="HG7" s="18" t="s">
        <v>1233</v>
      </c>
      <c r="HH7" s="18" t="s">
        <v>1233</v>
      </c>
      <c r="HI7" s="18" t="s">
        <v>1233</v>
      </c>
      <c r="HJ7" s="18" t="s">
        <v>1233</v>
      </c>
      <c r="HK7" s="18" t="s">
        <v>1233</v>
      </c>
      <c r="HL7" s="18" t="s">
        <v>1233</v>
      </c>
      <c r="HM7" s="18" t="s">
        <v>1233</v>
      </c>
      <c r="HN7" s="18" t="s">
        <v>1233</v>
      </c>
      <c r="HO7" s="18" t="s">
        <v>1234</v>
      </c>
      <c r="HP7" s="18" t="s">
        <v>1233</v>
      </c>
      <c r="HQ7" s="18" t="s">
        <v>1233</v>
      </c>
      <c r="HR7" s="18" t="s">
        <v>1233</v>
      </c>
      <c r="HS7" s="18" t="s">
        <v>1232</v>
      </c>
      <c r="HT7" s="18" t="s">
        <v>1233</v>
      </c>
      <c r="HU7" s="18" t="s">
        <v>1233</v>
      </c>
      <c r="HV7" s="18" t="s">
        <v>1233</v>
      </c>
      <c r="HW7" s="18" t="s">
        <v>1233</v>
      </c>
      <c r="HX7" s="18" t="s">
        <v>1233</v>
      </c>
      <c r="HY7" s="18" t="s">
        <v>1233</v>
      </c>
      <c r="HZ7" s="18" t="s">
        <v>1233</v>
      </c>
      <c r="IA7" s="18" t="s">
        <v>1232</v>
      </c>
      <c r="IB7" s="18" t="s">
        <v>1232</v>
      </c>
      <c r="IC7" s="18" t="s">
        <v>1233</v>
      </c>
      <c r="ID7" s="18" t="s">
        <v>1232</v>
      </c>
      <c r="IE7" s="18" t="s">
        <v>1232</v>
      </c>
      <c r="IF7" s="18" t="s">
        <v>1233</v>
      </c>
      <c r="IG7" s="18" t="s">
        <v>1232</v>
      </c>
      <c r="IH7" s="18" t="s">
        <v>1232</v>
      </c>
      <c r="II7" s="18" t="s">
        <v>1233</v>
      </c>
      <c r="IJ7" s="18" t="s">
        <v>1233</v>
      </c>
      <c r="IK7" s="18" t="s">
        <v>1233</v>
      </c>
      <c r="IL7" s="18" t="s">
        <v>1233</v>
      </c>
      <c r="IM7" s="18" t="s">
        <v>1233</v>
      </c>
      <c r="IN7" s="18" t="s">
        <v>1233</v>
      </c>
      <c r="IO7" s="18" t="s">
        <v>1232</v>
      </c>
      <c r="IP7" s="18" t="s">
        <v>1232</v>
      </c>
      <c r="IQ7" s="18" t="s">
        <v>1231</v>
      </c>
      <c r="IR7" s="18" t="s">
        <v>1232</v>
      </c>
      <c r="IS7" s="18" t="s">
        <v>1232</v>
      </c>
      <c r="IT7" s="18" t="s">
        <v>1232</v>
      </c>
      <c r="IU7" s="18" t="s">
        <v>1232</v>
      </c>
      <c r="IV7" s="18" t="s">
        <v>1232</v>
      </c>
    </row>
    <row r="8" spans="1:256" ht="26.25">
      <c r="A8" s="19" t="s">
        <v>0</v>
      </c>
      <c r="E8" s="18"/>
      <c r="F8" s="16" t="s">
        <v>1751</v>
      </c>
      <c r="G8" s="17">
        <f>SUM(G9:G256)</f>
        <v>6</v>
      </c>
      <c r="H8" s="17">
        <f t="shared" ref="H8:BS8" si="0">SUM(H9:H256)</f>
        <v>1</v>
      </c>
      <c r="I8" s="17">
        <f t="shared" si="0"/>
        <v>1</v>
      </c>
      <c r="J8" s="17">
        <f t="shared" si="0"/>
        <v>1</v>
      </c>
      <c r="K8" s="17">
        <f t="shared" si="0"/>
        <v>1</v>
      </c>
      <c r="L8" s="17">
        <f t="shared" si="0"/>
        <v>1</v>
      </c>
      <c r="M8" s="20">
        <f>SUM(N8:CR8)</f>
        <v>98</v>
      </c>
      <c r="N8" s="17">
        <f t="shared" si="0"/>
        <v>1</v>
      </c>
      <c r="O8" s="17">
        <f t="shared" si="0"/>
        <v>1</v>
      </c>
      <c r="P8" s="17">
        <f t="shared" si="0"/>
        <v>1</v>
      </c>
      <c r="Q8" s="17">
        <f t="shared" si="0"/>
        <v>3</v>
      </c>
      <c r="R8" s="17">
        <f t="shared" si="0"/>
        <v>1</v>
      </c>
      <c r="S8" s="17">
        <f t="shared" si="0"/>
        <v>1</v>
      </c>
      <c r="T8" s="17">
        <f t="shared" si="0"/>
        <v>0</v>
      </c>
      <c r="U8" s="17">
        <f t="shared" si="0"/>
        <v>1</v>
      </c>
      <c r="V8" s="17">
        <f t="shared" si="0"/>
        <v>1</v>
      </c>
      <c r="W8" s="17">
        <f t="shared" si="0"/>
        <v>1</v>
      </c>
      <c r="X8" s="17">
        <f t="shared" si="0"/>
        <v>1</v>
      </c>
      <c r="Y8" s="17">
        <f t="shared" si="0"/>
        <v>0</v>
      </c>
      <c r="Z8" s="17">
        <f t="shared" si="0"/>
        <v>2</v>
      </c>
      <c r="AA8" s="17">
        <f t="shared" si="0"/>
        <v>6</v>
      </c>
      <c r="AB8" s="17">
        <f t="shared" si="0"/>
        <v>2</v>
      </c>
      <c r="AC8" s="17">
        <f t="shared" si="0"/>
        <v>1</v>
      </c>
      <c r="AD8" s="17">
        <f t="shared" si="0"/>
        <v>1</v>
      </c>
      <c r="AE8" s="17">
        <f t="shared" si="0"/>
        <v>0</v>
      </c>
      <c r="AF8" s="17">
        <f t="shared" si="0"/>
        <v>2</v>
      </c>
      <c r="AG8" s="17">
        <f t="shared" si="0"/>
        <v>1</v>
      </c>
      <c r="AH8" s="17">
        <f t="shared" si="0"/>
        <v>1</v>
      </c>
      <c r="AI8" s="17">
        <f t="shared" si="0"/>
        <v>1</v>
      </c>
      <c r="AJ8" s="17">
        <f t="shared" si="0"/>
        <v>1</v>
      </c>
      <c r="AK8" s="17">
        <f t="shared" si="0"/>
        <v>1</v>
      </c>
      <c r="AL8" s="17">
        <f t="shared" si="0"/>
        <v>1</v>
      </c>
      <c r="AM8" s="17">
        <f t="shared" si="0"/>
        <v>0</v>
      </c>
      <c r="AN8" s="17">
        <f t="shared" si="0"/>
        <v>1</v>
      </c>
      <c r="AO8" s="17">
        <f t="shared" si="0"/>
        <v>1</v>
      </c>
      <c r="AP8" s="17">
        <f t="shared" si="0"/>
        <v>3</v>
      </c>
      <c r="AQ8" s="17">
        <f t="shared" si="0"/>
        <v>1</v>
      </c>
      <c r="AR8" s="17">
        <f t="shared" si="0"/>
        <v>1</v>
      </c>
      <c r="AS8" s="17">
        <f t="shared" si="0"/>
        <v>1</v>
      </c>
      <c r="AT8" s="17">
        <f t="shared" si="0"/>
        <v>1</v>
      </c>
      <c r="AU8" s="17">
        <f t="shared" si="0"/>
        <v>0</v>
      </c>
      <c r="AV8" s="17">
        <f t="shared" si="0"/>
        <v>1</v>
      </c>
      <c r="AW8" s="17">
        <f t="shared" si="0"/>
        <v>1</v>
      </c>
      <c r="AX8" s="17">
        <f t="shared" si="0"/>
        <v>1</v>
      </c>
      <c r="AY8" s="17">
        <f t="shared" si="0"/>
        <v>2</v>
      </c>
      <c r="AZ8" s="17">
        <f t="shared" si="0"/>
        <v>1</v>
      </c>
      <c r="BA8" s="17">
        <f t="shared" si="0"/>
        <v>0</v>
      </c>
      <c r="BB8" s="17">
        <f t="shared" si="0"/>
        <v>1</v>
      </c>
      <c r="BC8" s="17">
        <f t="shared" si="0"/>
        <v>2</v>
      </c>
      <c r="BD8" s="17">
        <f t="shared" si="0"/>
        <v>2</v>
      </c>
      <c r="BE8" s="17">
        <f t="shared" si="0"/>
        <v>2</v>
      </c>
      <c r="BF8" s="17">
        <f t="shared" si="0"/>
        <v>1</v>
      </c>
      <c r="BG8" s="17">
        <f t="shared" si="0"/>
        <v>0</v>
      </c>
      <c r="BH8" s="17">
        <f t="shared" si="0"/>
        <v>2</v>
      </c>
      <c r="BI8" s="17">
        <f t="shared" si="0"/>
        <v>1</v>
      </c>
      <c r="BJ8" s="17">
        <f t="shared" si="0"/>
        <v>2</v>
      </c>
      <c r="BK8" s="17">
        <f t="shared" si="0"/>
        <v>1</v>
      </c>
      <c r="BL8" s="17">
        <f t="shared" si="0"/>
        <v>1</v>
      </c>
      <c r="BM8" s="17">
        <f t="shared" si="0"/>
        <v>2</v>
      </c>
      <c r="BN8" s="17">
        <f t="shared" si="0"/>
        <v>1</v>
      </c>
      <c r="BO8" s="17">
        <f t="shared" si="0"/>
        <v>1</v>
      </c>
      <c r="BP8" s="17">
        <f t="shared" si="0"/>
        <v>0</v>
      </c>
      <c r="BQ8" s="17">
        <f t="shared" si="0"/>
        <v>1</v>
      </c>
      <c r="BR8" s="17">
        <f t="shared" si="0"/>
        <v>1</v>
      </c>
      <c r="BS8" s="17">
        <f t="shared" si="0"/>
        <v>2</v>
      </c>
      <c r="BT8" s="17">
        <f t="shared" ref="BT8:EE8" si="1">SUM(BT9:BT256)</f>
        <v>1</v>
      </c>
      <c r="BU8" s="17">
        <f t="shared" si="1"/>
        <v>1</v>
      </c>
      <c r="BV8" s="17">
        <f t="shared" si="1"/>
        <v>1</v>
      </c>
      <c r="BW8" s="17">
        <f t="shared" si="1"/>
        <v>0</v>
      </c>
      <c r="BX8" s="17">
        <f t="shared" si="1"/>
        <v>2</v>
      </c>
      <c r="BY8" s="17">
        <f t="shared" si="1"/>
        <v>1</v>
      </c>
      <c r="BZ8" s="17">
        <f t="shared" si="1"/>
        <v>2</v>
      </c>
      <c r="CA8" s="17">
        <f t="shared" si="1"/>
        <v>2</v>
      </c>
      <c r="CB8" s="17">
        <f t="shared" si="1"/>
        <v>1</v>
      </c>
      <c r="CC8" s="17">
        <f t="shared" si="1"/>
        <v>2</v>
      </c>
      <c r="CD8" s="17">
        <f t="shared" si="1"/>
        <v>0</v>
      </c>
      <c r="CE8" s="17">
        <f t="shared" si="1"/>
        <v>1</v>
      </c>
      <c r="CF8" s="17">
        <f t="shared" si="1"/>
        <v>1</v>
      </c>
      <c r="CG8" s="17">
        <f t="shared" si="1"/>
        <v>1</v>
      </c>
      <c r="CH8" s="17">
        <f t="shared" si="1"/>
        <v>1</v>
      </c>
      <c r="CI8" s="17">
        <f t="shared" si="1"/>
        <v>1</v>
      </c>
      <c r="CJ8" s="17">
        <f t="shared" si="1"/>
        <v>1</v>
      </c>
      <c r="CK8" s="17">
        <f t="shared" si="1"/>
        <v>1</v>
      </c>
      <c r="CL8" s="17">
        <f t="shared" si="1"/>
        <v>1</v>
      </c>
      <c r="CM8" s="17">
        <f t="shared" si="1"/>
        <v>1</v>
      </c>
      <c r="CN8" s="17">
        <f t="shared" si="1"/>
        <v>1</v>
      </c>
      <c r="CO8" s="17">
        <f t="shared" si="1"/>
        <v>1</v>
      </c>
      <c r="CP8" s="17">
        <f t="shared" si="1"/>
        <v>1</v>
      </c>
      <c r="CQ8" s="17">
        <f t="shared" si="1"/>
        <v>2</v>
      </c>
      <c r="CR8" s="17">
        <f t="shared" si="1"/>
        <v>1</v>
      </c>
      <c r="CS8" s="20">
        <f>SUM(CT8:EM8)</f>
        <v>61</v>
      </c>
      <c r="CT8" s="17">
        <f t="shared" si="1"/>
        <v>1</v>
      </c>
      <c r="CU8" s="17">
        <f t="shared" si="1"/>
        <v>1</v>
      </c>
      <c r="CV8" s="17">
        <f t="shared" si="1"/>
        <v>1</v>
      </c>
      <c r="CW8" s="17">
        <f t="shared" si="1"/>
        <v>1</v>
      </c>
      <c r="CX8" s="17">
        <f t="shared" si="1"/>
        <v>0</v>
      </c>
      <c r="CY8" s="17">
        <f t="shared" si="1"/>
        <v>1</v>
      </c>
      <c r="CZ8" s="17">
        <f t="shared" si="1"/>
        <v>1</v>
      </c>
      <c r="DA8" s="17">
        <f t="shared" si="1"/>
        <v>1</v>
      </c>
      <c r="DB8" s="17">
        <f t="shared" si="1"/>
        <v>4</v>
      </c>
      <c r="DC8" s="17">
        <f t="shared" si="1"/>
        <v>2</v>
      </c>
      <c r="DD8" s="17">
        <f t="shared" si="1"/>
        <v>1</v>
      </c>
      <c r="DE8" s="17">
        <f t="shared" si="1"/>
        <v>2</v>
      </c>
      <c r="DF8" s="17">
        <f t="shared" si="1"/>
        <v>1</v>
      </c>
      <c r="DG8" s="17">
        <f t="shared" si="1"/>
        <v>1</v>
      </c>
      <c r="DH8" s="17">
        <f t="shared" si="1"/>
        <v>1</v>
      </c>
      <c r="DI8" s="17">
        <f t="shared" si="1"/>
        <v>0</v>
      </c>
      <c r="DJ8" s="17">
        <f t="shared" si="1"/>
        <v>1</v>
      </c>
      <c r="DK8" s="17">
        <f t="shared" si="1"/>
        <v>2</v>
      </c>
      <c r="DL8" s="17">
        <f t="shared" si="1"/>
        <v>1</v>
      </c>
      <c r="DM8" s="17">
        <f t="shared" si="1"/>
        <v>2</v>
      </c>
      <c r="DN8" s="17">
        <f t="shared" si="1"/>
        <v>0</v>
      </c>
      <c r="DO8" s="17">
        <f t="shared" si="1"/>
        <v>1</v>
      </c>
      <c r="DP8" s="17">
        <f t="shared" si="1"/>
        <v>4</v>
      </c>
      <c r="DQ8" s="17">
        <f t="shared" si="1"/>
        <v>4</v>
      </c>
      <c r="DR8" s="17">
        <f t="shared" si="1"/>
        <v>4</v>
      </c>
      <c r="DS8" s="17">
        <f t="shared" si="1"/>
        <v>0</v>
      </c>
      <c r="DT8" s="17">
        <f t="shared" si="1"/>
        <v>1</v>
      </c>
      <c r="DU8" s="17">
        <f t="shared" si="1"/>
        <v>2</v>
      </c>
      <c r="DV8" s="17">
        <f t="shared" si="1"/>
        <v>1</v>
      </c>
      <c r="DW8" s="17">
        <f t="shared" si="1"/>
        <v>1</v>
      </c>
      <c r="DX8" s="17">
        <f t="shared" si="1"/>
        <v>0</v>
      </c>
      <c r="DY8" s="17">
        <f t="shared" si="1"/>
        <v>4</v>
      </c>
      <c r="DZ8" s="17">
        <f t="shared" si="1"/>
        <v>1</v>
      </c>
      <c r="EA8" s="17">
        <f t="shared" si="1"/>
        <v>1</v>
      </c>
      <c r="EB8" s="17">
        <f t="shared" si="1"/>
        <v>1</v>
      </c>
      <c r="EC8" s="17">
        <f t="shared" si="1"/>
        <v>1</v>
      </c>
      <c r="ED8" s="17">
        <f t="shared" si="1"/>
        <v>0</v>
      </c>
      <c r="EE8" s="17">
        <f t="shared" si="1"/>
        <v>1</v>
      </c>
      <c r="EF8" s="17">
        <f t="shared" ref="EF8:GQ8" si="2">SUM(EF9:EF256)</f>
        <v>2</v>
      </c>
      <c r="EG8" s="17">
        <f t="shared" si="2"/>
        <v>1</v>
      </c>
      <c r="EH8" s="17">
        <f t="shared" si="2"/>
        <v>1</v>
      </c>
      <c r="EI8" s="17">
        <f t="shared" si="2"/>
        <v>1</v>
      </c>
      <c r="EJ8" s="17">
        <f t="shared" si="2"/>
        <v>1</v>
      </c>
      <c r="EK8" s="17">
        <f t="shared" si="2"/>
        <v>1</v>
      </c>
      <c r="EL8" s="17">
        <f t="shared" si="2"/>
        <v>1</v>
      </c>
      <c r="EM8" s="17">
        <f t="shared" si="2"/>
        <v>1</v>
      </c>
      <c r="EN8" s="20">
        <f>SUM(EO8:HS8)</f>
        <v>94</v>
      </c>
      <c r="EO8" s="17">
        <f t="shared" si="2"/>
        <v>5</v>
      </c>
      <c r="EP8" s="17">
        <f t="shared" si="2"/>
        <v>3</v>
      </c>
      <c r="EQ8" s="17">
        <f t="shared" si="2"/>
        <v>1</v>
      </c>
      <c r="ER8" s="17">
        <f t="shared" si="2"/>
        <v>1</v>
      </c>
      <c r="ES8" s="17">
        <f t="shared" si="2"/>
        <v>1</v>
      </c>
      <c r="ET8" s="17">
        <f t="shared" si="2"/>
        <v>1</v>
      </c>
      <c r="EU8" s="17">
        <f t="shared" si="2"/>
        <v>0</v>
      </c>
      <c r="EV8" s="17">
        <f t="shared" si="2"/>
        <v>1</v>
      </c>
      <c r="EW8" s="17">
        <f t="shared" si="2"/>
        <v>1</v>
      </c>
      <c r="EX8" s="17">
        <f t="shared" si="2"/>
        <v>1</v>
      </c>
      <c r="EY8" s="17">
        <f t="shared" si="2"/>
        <v>1</v>
      </c>
      <c r="EZ8" s="17">
        <f t="shared" si="2"/>
        <v>0</v>
      </c>
      <c r="FA8" s="17">
        <f t="shared" si="2"/>
        <v>1</v>
      </c>
      <c r="FB8" s="17">
        <f t="shared" si="2"/>
        <v>2</v>
      </c>
      <c r="FC8" s="17">
        <f t="shared" si="2"/>
        <v>1</v>
      </c>
      <c r="FD8" s="17">
        <f t="shared" si="2"/>
        <v>1</v>
      </c>
      <c r="FE8" s="17">
        <f t="shared" si="2"/>
        <v>1</v>
      </c>
      <c r="FF8" s="17">
        <f t="shared" si="2"/>
        <v>0</v>
      </c>
      <c r="FG8" s="17">
        <f t="shared" si="2"/>
        <v>2</v>
      </c>
      <c r="FH8" s="17">
        <f t="shared" si="2"/>
        <v>1</v>
      </c>
      <c r="FI8" s="17">
        <f t="shared" si="2"/>
        <v>1</v>
      </c>
      <c r="FJ8" s="17">
        <f t="shared" si="2"/>
        <v>2</v>
      </c>
      <c r="FK8" s="17">
        <f t="shared" si="2"/>
        <v>1</v>
      </c>
      <c r="FL8" s="17">
        <f t="shared" si="2"/>
        <v>1</v>
      </c>
      <c r="FM8" s="17">
        <f t="shared" si="2"/>
        <v>1</v>
      </c>
      <c r="FN8" s="17">
        <f t="shared" si="2"/>
        <v>1</v>
      </c>
      <c r="FO8" s="17">
        <f t="shared" si="2"/>
        <v>1</v>
      </c>
      <c r="FP8" s="17">
        <f t="shared" si="2"/>
        <v>1</v>
      </c>
      <c r="FQ8" s="17">
        <f t="shared" si="2"/>
        <v>0</v>
      </c>
      <c r="FR8" s="17">
        <f t="shared" si="2"/>
        <v>2</v>
      </c>
      <c r="FS8" s="17">
        <f t="shared" si="2"/>
        <v>1</v>
      </c>
      <c r="FT8" s="17">
        <f t="shared" si="2"/>
        <v>1</v>
      </c>
      <c r="FU8" s="17">
        <f t="shared" si="2"/>
        <v>1</v>
      </c>
      <c r="FV8" s="17">
        <f t="shared" si="2"/>
        <v>1</v>
      </c>
      <c r="FW8" s="17">
        <f t="shared" si="2"/>
        <v>1</v>
      </c>
      <c r="FX8" s="17">
        <f t="shared" si="2"/>
        <v>1</v>
      </c>
      <c r="FY8" s="17">
        <f t="shared" si="2"/>
        <v>1</v>
      </c>
      <c r="FZ8" s="17">
        <f t="shared" si="2"/>
        <v>1</v>
      </c>
      <c r="GA8" s="17">
        <f t="shared" si="2"/>
        <v>1</v>
      </c>
      <c r="GB8" s="17">
        <f t="shared" si="2"/>
        <v>1</v>
      </c>
      <c r="GC8" s="17">
        <f t="shared" si="2"/>
        <v>0</v>
      </c>
      <c r="GD8" s="17">
        <f t="shared" si="2"/>
        <v>1</v>
      </c>
      <c r="GE8" s="17">
        <f t="shared" si="2"/>
        <v>1</v>
      </c>
      <c r="GF8" s="17">
        <f t="shared" si="2"/>
        <v>1</v>
      </c>
      <c r="GG8" s="17">
        <f t="shared" si="2"/>
        <v>1</v>
      </c>
      <c r="GH8" s="17">
        <f t="shared" si="2"/>
        <v>0</v>
      </c>
      <c r="GI8" s="17">
        <f t="shared" si="2"/>
        <v>1</v>
      </c>
      <c r="GJ8" s="17">
        <f t="shared" si="2"/>
        <v>1</v>
      </c>
      <c r="GK8" s="17">
        <f t="shared" si="2"/>
        <v>1</v>
      </c>
      <c r="GL8" s="17">
        <f t="shared" si="2"/>
        <v>0</v>
      </c>
      <c r="GM8" s="17">
        <f t="shared" si="2"/>
        <v>0</v>
      </c>
      <c r="GN8" s="17">
        <f t="shared" si="2"/>
        <v>3</v>
      </c>
      <c r="GO8" s="17">
        <f t="shared" si="2"/>
        <v>1</v>
      </c>
      <c r="GP8" s="17">
        <f t="shared" si="2"/>
        <v>2</v>
      </c>
      <c r="GQ8" s="17">
        <f t="shared" si="2"/>
        <v>1</v>
      </c>
      <c r="GR8" s="17">
        <f t="shared" ref="GR8:IV8" si="3">SUM(GR9:GR256)</f>
        <v>0</v>
      </c>
      <c r="GS8" s="17">
        <f t="shared" si="3"/>
        <v>4</v>
      </c>
      <c r="GT8" s="17">
        <f t="shared" si="3"/>
        <v>1</v>
      </c>
      <c r="GU8" s="17">
        <f t="shared" si="3"/>
        <v>3</v>
      </c>
      <c r="GV8" s="17">
        <f t="shared" si="3"/>
        <v>0</v>
      </c>
      <c r="GW8" s="17">
        <f t="shared" si="3"/>
        <v>1</v>
      </c>
      <c r="GX8" s="17">
        <f t="shared" si="3"/>
        <v>1</v>
      </c>
      <c r="GY8" s="17">
        <f t="shared" si="3"/>
        <v>2</v>
      </c>
      <c r="GZ8" s="17">
        <f t="shared" si="3"/>
        <v>1</v>
      </c>
      <c r="HA8" s="17">
        <f t="shared" si="3"/>
        <v>0</v>
      </c>
      <c r="HB8" s="17">
        <f t="shared" si="3"/>
        <v>1</v>
      </c>
      <c r="HC8" s="17">
        <f t="shared" si="3"/>
        <v>2</v>
      </c>
      <c r="HD8" s="17">
        <f t="shared" si="3"/>
        <v>1</v>
      </c>
      <c r="HE8" s="17">
        <f t="shared" si="3"/>
        <v>1</v>
      </c>
      <c r="HF8" s="17">
        <f t="shared" si="3"/>
        <v>1</v>
      </c>
      <c r="HG8" s="17">
        <f t="shared" si="3"/>
        <v>3</v>
      </c>
      <c r="HH8" s="17">
        <f t="shared" si="3"/>
        <v>0</v>
      </c>
      <c r="HI8" s="17">
        <f t="shared" si="3"/>
        <v>3</v>
      </c>
      <c r="HJ8" s="17">
        <f t="shared" si="3"/>
        <v>1</v>
      </c>
      <c r="HK8" s="17">
        <f t="shared" si="3"/>
        <v>1</v>
      </c>
      <c r="HL8" s="17">
        <f t="shared" si="3"/>
        <v>1</v>
      </c>
      <c r="HM8" s="17">
        <f t="shared" si="3"/>
        <v>1</v>
      </c>
      <c r="HN8" s="17">
        <f t="shared" si="3"/>
        <v>0</v>
      </c>
      <c r="HO8" s="17">
        <f t="shared" si="3"/>
        <v>1</v>
      </c>
      <c r="HP8" s="17">
        <f t="shared" si="3"/>
        <v>1</v>
      </c>
      <c r="HQ8" s="17">
        <f t="shared" si="3"/>
        <v>1</v>
      </c>
      <c r="HR8" s="17">
        <f t="shared" si="3"/>
        <v>1</v>
      </c>
      <c r="HS8" s="17">
        <f t="shared" si="3"/>
        <v>1</v>
      </c>
      <c r="HT8" s="20">
        <f>SUM(HU8:IV8)</f>
        <v>34</v>
      </c>
      <c r="HU8" s="17">
        <f t="shared" si="3"/>
        <v>1</v>
      </c>
      <c r="HV8" s="17">
        <f t="shared" si="3"/>
        <v>2</v>
      </c>
      <c r="HW8" s="17">
        <f t="shared" si="3"/>
        <v>1</v>
      </c>
      <c r="HX8" s="17">
        <f t="shared" si="3"/>
        <v>1</v>
      </c>
      <c r="HY8" s="17">
        <f t="shared" si="3"/>
        <v>1</v>
      </c>
      <c r="HZ8" s="17">
        <f t="shared" si="3"/>
        <v>1</v>
      </c>
      <c r="IA8" s="17">
        <f t="shared" si="3"/>
        <v>0</v>
      </c>
      <c r="IB8" s="17">
        <f t="shared" si="3"/>
        <v>2</v>
      </c>
      <c r="IC8" s="17">
        <f t="shared" si="3"/>
        <v>1</v>
      </c>
      <c r="ID8" s="17">
        <f t="shared" si="3"/>
        <v>1</v>
      </c>
      <c r="IE8" s="17">
        <f t="shared" si="3"/>
        <v>1</v>
      </c>
      <c r="IF8" s="17">
        <f t="shared" si="3"/>
        <v>3</v>
      </c>
      <c r="IG8" s="17">
        <f t="shared" si="3"/>
        <v>1</v>
      </c>
      <c r="IH8" s="17">
        <f t="shared" si="3"/>
        <v>1</v>
      </c>
      <c r="II8" s="17">
        <f t="shared" si="3"/>
        <v>0</v>
      </c>
      <c r="IJ8" s="17">
        <f t="shared" si="3"/>
        <v>1</v>
      </c>
      <c r="IK8" s="17">
        <f t="shared" si="3"/>
        <v>1</v>
      </c>
      <c r="IL8" s="17">
        <f t="shared" si="3"/>
        <v>1</v>
      </c>
      <c r="IM8" s="17">
        <f t="shared" si="3"/>
        <v>1</v>
      </c>
      <c r="IN8" s="17">
        <f t="shared" si="3"/>
        <v>1</v>
      </c>
      <c r="IO8" s="17">
        <f t="shared" si="3"/>
        <v>0</v>
      </c>
      <c r="IP8" s="17">
        <f t="shared" si="3"/>
        <v>1</v>
      </c>
      <c r="IQ8" s="17">
        <f t="shared" si="3"/>
        <v>0</v>
      </c>
      <c r="IR8" s="17">
        <f t="shared" si="3"/>
        <v>1</v>
      </c>
      <c r="IS8" s="17">
        <f t="shared" si="3"/>
        <v>1</v>
      </c>
      <c r="IT8" s="17">
        <f t="shared" si="3"/>
        <v>1</v>
      </c>
      <c r="IU8" s="17">
        <f t="shared" si="3"/>
        <v>4</v>
      </c>
      <c r="IV8" s="17">
        <f t="shared" si="3"/>
        <v>4</v>
      </c>
    </row>
    <row r="9" spans="1:256">
      <c r="A9" t="s">
        <v>1224</v>
      </c>
      <c r="B9" t="s">
        <v>1225</v>
      </c>
      <c r="C9" t="s">
        <v>1227</v>
      </c>
      <c r="D9" s="2" t="s">
        <v>1226</v>
      </c>
      <c r="E9" s="18" t="s">
        <v>1239</v>
      </c>
      <c r="F9" s="17"/>
    </row>
    <row r="10" spans="1:256" ht="30">
      <c r="A10" s="8" t="s">
        <v>803</v>
      </c>
      <c r="B10" s="1" t="s">
        <v>978</v>
      </c>
      <c r="C10" s="1"/>
      <c r="D10" s="7" t="s">
        <v>977</v>
      </c>
      <c r="E10" s="26" t="s">
        <v>1234</v>
      </c>
      <c r="F10" s="17">
        <f>SUM(G10:IV10)</f>
        <v>1</v>
      </c>
      <c r="IP10" s="12">
        <v>1</v>
      </c>
    </row>
    <row r="11" spans="1:256">
      <c r="A11" s="5" t="s">
        <v>803</v>
      </c>
      <c r="B11" s="5" t="s">
        <v>978</v>
      </c>
      <c r="C11" t="s">
        <v>804</v>
      </c>
      <c r="D11" s="2" t="s">
        <v>556</v>
      </c>
      <c r="E11" s="26" t="s">
        <v>1234</v>
      </c>
      <c r="F11" s="17">
        <f>SUM(G11:IV11)</f>
        <v>1</v>
      </c>
      <c r="G11" s="13"/>
      <c r="H11" s="13"/>
      <c r="I11" s="13"/>
      <c r="J11" s="13"/>
      <c r="K11" s="13"/>
      <c r="L11" s="13"/>
      <c r="M11" s="13"/>
      <c r="N11" s="13"/>
      <c r="O11" s="13"/>
      <c r="P11" s="13"/>
      <c r="Q11" s="13"/>
      <c r="R11" s="13"/>
      <c r="S11" s="13"/>
      <c r="T11" s="13"/>
      <c r="U11" s="13"/>
      <c r="V11" s="13"/>
      <c r="W11" s="13"/>
      <c r="X11" s="13"/>
      <c r="Y11" s="13"/>
      <c r="Z11" s="13"/>
      <c r="AA11" s="13"/>
      <c r="AB11" s="14">
        <v>1</v>
      </c>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c r="A12" s="5" t="s">
        <v>803</v>
      </c>
      <c r="B12" s="5" t="s">
        <v>978</v>
      </c>
      <c r="C12" t="s">
        <v>805</v>
      </c>
      <c r="D12" s="2" t="s">
        <v>557</v>
      </c>
      <c r="E12" s="116" t="s">
        <v>1231</v>
      </c>
      <c r="F12" s="17">
        <f t="shared" ref="F12:F75" si="4">SUM(G12:IV12)</f>
        <v>0</v>
      </c>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c r="A13" s="5" t="s">
        <v>803</v>
      </c>
      <c r="B13" s="5" t="s">
        <v>978</v>
      </c>
      <c r="C13" t="s">
        <v>806</v>
      </c>
      <c r="D13" s="2" t="s">
        <v>558</v>
      </c>
      <c r="E13" s="26" t="s">
        <v>1234</v>
      </c>
      <c r="F13" s="17">
        <f t="shared" si="4"/>
        <v>1</v>
      </c>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4">
        <v>1</v>
      </c>
      <c r="IV13" s="13"/>
    </row>
    <row r="14" spans="1:256">
      <c r="A14" s="5" t="s">
        <v>803</v>
      </c>
      <c r="B14" s="1" t="s">
        <v>980</v>
      </c>
      <c r="C14" s="1"/>
      <c r="D14" s="7" t="s">
        <v>979</v>
      </c>
      <c r="E14" s="26" t="s">
        <v>1234</v>
      </c>
      <c r="F14" s="17">
        <f t="shared" si="4"/>
        <v>2</v>
      </c>
      <c r="G14" s="13"/>
      <c r="H14" s="13"/>
      <c r="I14" s="13"/>
      <c r="J14" s="13"/>
      <c r="K14" s="13"/>
      <c r="L14" s="13"/>
      <c r="M14" s="13"/>
      <c r="N14" s="14">
        <v>1</v>
      </c>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4">
        <v>1</v>
      </c>
      <c r="IS14" s="13"/>
      <c r="IT14" s="13"/>
      <c r="IU14" s="13"/>
      <c r="IV14" s="13"/>
    </row>
    <row r="15" spans="1:256">
      <c r="A15" s="5" t="s">
        <v>803</v>
      </c>
      <c r="B15" s="5" t="s">
        <v>980</v>
      </c>
      <c r="C15" t="s">
        <v>807</v>
      </c>
      <c r="D15" s="2" t="s">
        <v>559</v>
      </c>
      <c r="E15" s="116" t="s">
        <v>1231</v>
      </c>
      <c r="F15" s="17">
        <f t="shared" si="4"/>
        <v>0</v>
      </c>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c r="A16" s="5" t="s">
        <v>803</v>
      </c>
      <c r="B16" s="5" t="s">
        <v>980</v>
      </c>
      <c r="C16" t="s">
        <v>808</v>
      </c>
      <c r="D16" s="2" t="s">
        <v>560</v>
      </c>
      <c r="E16" s="116" t="s">
        <v>1231</v>
      </c>
      <c r="F16" s="17">
        <f t="shared" si="4"/>
        <v>0</v>
      </c>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c r="A17" s="5" t="s">
        <v>803</v>
      </c>
      <c r="B17" s="5" t="s">
        <v>980</v>
      </c>
      <c r="C17" t="s">
        <v>809</v>
      </c>
      <c r="D17" s="2" t="s">
        <v>561</v>
      </c>
      <c r="E17" s="26" t="s">
        <v>1234</v>
      </c>
      <c r="F17" s="17">
        <f t="shared" si="4"/>
        <v>1</v>
      </c>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4">
        <v>1</v>
      </c>
      <c r="IV17" s="13"/>
    </row>
    <row r="18" spans="1:256">
      <c r="A18" s="5" t="s">
        <v>803</v>
      </c>
      <c r="B18" s="1" t="s">
        <v>982</v>
      </c>
      <c r="C18" s="1"/>
      <c r="D18" s="7" t="s">
        <v>981</v>
      </c>
      <c r="E18" s="26" t="s">
        <v>1234</v>
      </c>
      <c r="F18" s="17">
        <f t="shared" si="4"/>
        <v>1</v>
      </c>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4">
        <v>1</v>
      </c>
      <c r="IU18" s="13"/>
      <c r="IV18" s="13"/>
    </row>
    <row r="19" spans="1:256">
      <c r="A19" s="5" t="s">
        <v>803</v>
      </c>
      <c r="B19" s="5" t="s">
        <v>982</v>
      </c>
      <c r="C19" t="s">
        <v>810</v>
      </c>
      <c r="D19" s="2" t="s">
        <v>562</v>
      </c>
      <c r="E19" s="116" t="s">
        <v>1231</v>
      </c>
      <c r="F19" s="17">
        <f t="shared" si="4"/>
        <v>0</v>
      </c>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c r="A20" s="5" t="s">
        <v>803</v>
      </c>
      <c r="B20" s="5" t="s">
        <v>982</v>
      </c>
      <c r="C20" t="s">
        <v>811</v>
      </c>
      <c r="D20" s="2" t="s">
        <v>563</v>
      </c>
      <c r="E20" s="26" t="s">
        <v>1233</v>
      </c>
      <c r="F20" s="17">
        <f t="shared" si="4"/>
        <v>2</v>
      </c>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4">
        <v>1</v>
      </c>
      <c r="BD20" s="13"/>
      <c r="BE20" s="13"/>
      <c r="BF20" s="13"/>
      <c r="BG20" s="13"/>
      <c r="BH20" s="13"/>
      <c r="BI20" s="13"/>
      <c r="BJ20" s="13"/>
      <c r="BK20" s="13"/>
      <c r="BL20" s="13"/>
      <c r="BM20" s="13"/>
      <c r="BN20" s="13"/>
      <c r="BO20" s="13"/>
      <c r="BP20" s="13"/>
      <c r="BQ20" s="13"/>
      <c r="BR20" s="13"/>
      <c r="BS20" s="13"/>
      <c r="BT20" s="13"/>
      <c r="BU20" s="13"/>
      <c r="BV20" s="13"/>
      <c r="BW20" s="13"/>
      <c r="BX20" s="14">
        <v>1</v>
      </c>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c r="A21" s="5" t="s">
        <v>803</v>
      </c>
      <c r="B21" s="5" t="s">
        <v>982</v>
      </c>
      <c r="C21" t="s">
        <v>812</v>
      </c>
      <c r="D21" s="2" t="s">
        <v>564</v>
      </c>
      <c r="E21" s="26" t="s">
        <v>1234</v>
      </c>
      <c r="F21" s="17">
        <f t="shared" si="4"/>
        <v>1</v>
      </c>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4">
        <v>1</v>
      </c>
      <c r="IV21" s="13"/>
    </row>
    <row r="22" spans="1:256">
      <c r="A22" s="5" t="s">
        <v>803</v>
      </c>
      <c r="B22" s="1" t="s">
        <v>984</v>
      </c>
      <c r="C22" s="1"/>
      <c r="D22" s="7" t="s">
        <v>983</v>
      </c>
      <c r="E22" s="26" t="s">
        <v>1234</v>
      </c>
      <c r="F22" s="17">
        <f t="shared" si="4"/>
        <v>1</v>
      </c>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4">
        <v>1</v>
      </c>
      <c r="IT22" s="13"/>
      <c r="IU22" s="13"/>
      <c r="IV22" s="13"/>
    </row>
    <row r="23" spans="1:256">
      <c r="A23" s="5" t="s">
        <v>803</v>
      </c>
      <c r="B23" s="5" t="s">
        <v>984</v>
      </c>
      <c r="C23" t="s">
        <v>566</v>
      </c>
      <c r="D23" s="2" t="s">
        <v>565</v>
      </c>
      <c r="E23" s="116" t="str">
        <f>IF(F23=0,"N","!!!!DOPLNIT!!!")</f>
        <v>N</v>
      </c>
      <c r="F23" s="17">
        <f t="shared" si="4"/>
        <v>0</v>
      </c>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c r="A24" s="5" t="s">
        <v>803</v>
      </c>
      <c r="B24" s="5" t="s">
        <v>984</v>
      </c>
      <c r="C24" t="s">
        <v>813</v>
      </c>
      <c r="D24" s="2" t="s">
        <v>567</v>
      </c>
      <c r="E24" s="116" t="str">
        <f>IF(F24=0,"N","!!!!DOPLNIT!!!")</f>
        <v>N</v>
      </c>
      <c r="F24" s="17">
        <f t="shared" si="4"/>
        <v>0</v>
      </c>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c r="A25" s="5" t="s">
        <v>803</v>
      </c>
      <c r="B25" s="5" t="s">
        <v>984</v>
      </c>
      <c r="C25" t="s">
        <v>814</v>
      </c>
      <c r="D25" s="2" t="s">
        <v>568</v>
      </c>
      <c r="E25" s="26" t="s">
        <v>1233</v>
      </c>
      <c r="F25" s="17">
        <f t="shared" si="4"/>
        <v>1</v>
      </c>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4">
        <v>1</v>
      </c>
      <c r="IV25" s="13"/>
    </row>
    <row r="26" spans="1:256">
      <c r="A26" s="5" t="s">
        <v>803</v>
      </c>
      <c r="B26" s="1" t="s">
        <v>986</v>
      </c>
      <c r="C26" s="1"/>
      <c r="D26" s="7" t="s">
        <v>985</v>
      </c>
      <c r="E26" s="116" t="s">
        <v>1231</v>
      </c>
      <c r="F26" s="17">
        <f t="shared" si="4"/>
        <v>0</v>
      </c>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ht="18" customHeight="1">
      <c r="A27" s="5" t="s">
        <v>803</v>
      </c>
      <c r="B27" s="5" t="s">
        <v>986</v>
      </c>
      <c r="C27" t="s">
        <v>815</v>
      </c>
      <c r="D27" s="2" t="s">
        <v>569</v>
      </c>
      <c r="E27" s="116" t="s">
        <v>1231</v>
      </c>
      <c r="F27" s="17">
        <f t="shared" si="4"/>
        <v>0</v>
      </c>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ht="30">
      <c r="A28" s="5" t="s">
        <v>803</v>
      </c>
      <c r="B28" s="5" t="s">
        <v>986</v>
      </c>
      <c r="C28" t="s">
        <v>816</v>
      </c>
      <c r="D28" s="2" t="s">
        <v>571</v>
      </c>
      <c r="E28" s="116" t="s">
        <v>1231</v>
      </c>
      <c r="F28" s="17">
        <f t="shared" si="4"/>
        <v>0</v>
      </c>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c r="A29" s="5" t="s">
        <v>803</v>
      </c>
      <c r="B29" s="5" t="s">
        <v>986</v>
      </c>
      <c r="C29" t="s">
        <v>817</v>
      </c>
      <c r="D29" s="2" t="s">
        <v>570</v>
      </c>
      <c r="E29" s="116" t="s">
        <v>1231</v>
      </c>
      <c r="F29" s="17">
        <f t="shared" si="4"/>
        <v>0</v>
      </c>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c r="A30" s="8" t="s">
        <v>1049</v>
      </c>
      <c r="B30" s="1" t="s">
        <v>988</v>
      </c>
      <c r="C30" s="1"/>
      <c r="D30" s="7" t="s">
        <v>987</v>
      </c>
      <c r="E30" s="26" t="s">
        <v>1234</v>
      </c>
      <c r="F30" s="17">
        <f t="shared" si="4"/>
        <v>0</v>
      </c>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c r="A31" s="5" t="s">
        <v>1049</v>
      </c>
      <c r="B31" s="5" t="s">
        <v>988</v>
      </c>
      <c r="C31" t="s">
        <v>818</v>
      </c>
      <c r="D31" s="2" t="s">
        <v>574</v>
      </c>
      <c r="E31" s="26" t="s">
        <v>1233</v>
      </c>
      <c r="F31" s="17">
        <f t="shared" si="4"/>
        <v>5</v>
      </c>
      <c r="G31" s="13"/>
      <c r="H31" s="13"/>
      <c r="I31" s="13"/>
      <c r="J31" s="13"/>
      <c r="K31" s="13"/>
      <c r="L31" s="13"/>
      <c r="M31" s="13"/>
      <c r="N31" s="13"/>
      <c r="O31" s="13"/>
      <c r="P31" s="13"/>
      <c r="Q31" s="13"/>
      <c r="R31" s="13"/>
      <c r="S31" s="13"/>
      <c r="T31" s="13"/>
      <c r="U31" s="13"/>
      <c r="V31" s="13"/>
      <c r="W31" s="13"/>
      <c r="X31" s="13"/>
      <c r="Y31" s="13"/>
      <c r="Z31" s="13"/>
      <c r="AA31" s="13"/>
      <c r="AB31" s="13"/>
      <c r="AC31" s="13"/>
      <c r="AD31" s="14">
        <v>1</v>
      </c>
      <c r="AE31" s="13"/>
      <c r="AF31" s="13"/>
      <c r="AG31" s="14">
        <v>1</v>
      </c>
      <c r="AH31" s="14">
        <v>1</v>
      </c>
      <c r="AI31" s="13"/>
      <c r="AJ31" s="14">
        <v>1</v>
      </c>
      <c r="AK31" s="13"/>
      <c r="AL31" s="13"/>
      <c r="AM31" s="13"/>
      <c r="AN31" s="13"/>
      <c r="AO31" s="13"/>
      <c r="AP31" s="13"/>
      <c r="AQ31" s="13"/>
      <c r="AR31" s="13"/>
      <c r="AS31" s="13"/>
      <c r="AT31" s="14">
        <v>1</v>
      </c>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c r="A32" s="5" t="s">
        <v>1049</v>
      </c>
      <c r="B32" s="5" t="s">
        <v>988</v>
      </c>
      <c r="C32" t="s">
        <v>819</v>
      </c>
      <c r="D32" s="2" t="s">
        <v>573</v>
      </c>
      <c r="E32" s="26" t="s">
        <v>1233</v>
      </c>
      <c r="F32" s="17">
        <f t="shared" si="4"/>
        <v>4</v>
      </c>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4">
        <v>1</v>
      </c>
      <c r="AL32" s="13"/>
      <c r="AM32" s="13"/>
      <c r="AN32" s="13"/>
      <c r="AO32" s="14">
        <v>1</v>
      </c>
      <c r="AP32" s="14">
        <v>1</v>
      </c>
      <c r="AQ32" s="13"/>
      <c r="AR32" s="13"/>
      <c r="AS32" s="13"/>
      <c r="AT32" s="13"/>
      <c r="AU32" s="13"/>
      <c r="AV32" s="13"/>
      <c r="AW32" s="13"/>
      <c r="AX32" s="13"/>
      <c r="AY32" s="13"/>
      <c r="AZ32" s="13"/>
      <c r="BA32" s="13"/>
      <c r="BB32" s="13"/>
      <c r="BC32" s="13"/>
      <c r="BD32" s="13"/>
      <c r="BE32" s="13"/>
      <c r="BF32" s="13"/>
      <c r="BG32" s="13"/>
      <c r="BH32" s="13"/>
      <c r="BI32" s="13"/>
      <c r="BJ32" s="14">
        <v>1</v>
      </c>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ht="30">
      <c r="A33" s="5" t="s">
        <v>1049</v>
      </c>
      <c r="B33" s="5" t="s">
        <v>988</v>
      </c>
      <c r="C33" t="s">
        <v>575</v>
      </c>
      <c r="D33" s="2" t="s">
        <v>572</v>
      </c>
      <c r="E33" s="26" t="s">
        <v>1233</v>
      </c>
      <c r="F33" s="17">
        <f t="shared" si="4"/>
        <v>6</v>
      </c>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4">
        <v>1</v>
      </c>
      <c r="AG33" s="13"/>
      <c r="AH33" s="13"/>
      <c r="AI33" s="13"/>
      <c r="AJ33" s="13"/>
      <c r="AK33" s="13"/>
      <c r="AL33" s="13"/>
      <c r="AM33" s="13"/>
      <c r="AN33" s="13"/>
      <c r="AO33" s="13"/>
      <c r="AP33" s="13"/>
      <c r="AQ33" s="13"/>
      <c r="AR33" s="13"/>
      <c r="AS33" s="13"/>
      <c r="AT33" s="13"/>
      <c r="AU33" s="13"/>
      <c r="AV33" s="13"/>
      <c r="AW33" s="13"/>
      <c r="AX33" s="13"/>
      <c r="AY33" s="13"/>
      <c r="AZ33" s="13"/>
      <c r="BA33" s="13"/>
      <c r="BB33" s="14">
        <v>1</v>
      </c>
      <c r="BC33" s="14">
        <v>1</v>
      </c>
      <c r="BD33" s="14">
        <v>1</v>
      </c>
      <c r="BE33" s="14">
        <v>1</v>
      </c>
      <c r="BF33" s="13"/>
      <c r="BG33" s="13"/>
      <c r="BH33" s="13"/>
      <c r="BI33" s="13"/>
      <c r="BJ33" s="13"/>
      <c r="BK33" s="13"/>
      <c r="BL33" s="13"/>
      <c r="BM33" s="13"/>
      <c r="BN33" s="13"/>
      <c r="BO33" s="13"/>
      <c r="BP33" s="13"/>
      <c r="BQ33" s="13"/>
      <c r="BR33" s="13"/>
      <c r="BS33" s="13"/>
      <c r="BT33" s="13"/>
      <c r="BU33" s="13"/>
      <c r="BV33" s="13"/>
      <c r="BW33" s="13"/>
      <c r="BX33" s="14">
        <v>1</v>
      </c>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ht="30">
      <c r="A34" s="5" t="s">
        <v>1049</v>
      </c>
      <c r="B34" s="5" t="s">
        <v>988</v>
      </c>
      <c r="C34" t="s">
        <v>820</v>
      </c>
      <c r="D34" s="2" t="s">
        <v>576</v>
      </c>
      <c r="E34" s="26" t="s">
        <v>1234</v>
      </c>
      <c r="F34" s="17">
        <f t="shared" si="4"/>
        <v>1</v>
      </c>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4">
        <v>1</v>
      </c>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c r="A35" s="5" t="s">
        <v>1049</v>
      </c>
      <c r="B35" s="5" t="s">
        <v>988</v>
      </c>
      <c r="C35" t="s">
        <v>821</v>
      </c>
      <c r="D35" s="2" t="s">
        <v>577</v>
      </c>
      <c r="E35" s="26" t="s">
        <v>1234</v>
      </c>
      <c r="F35" s="17">
        <f t="shared" si="4"/>
        <v>1</v>
      </c>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4">
        <v>1</v>
      </c>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ht="30">
      <c r="A36" s="5" t="s">
        <v>1049</v>
      </c>
      <c r="B36" s="5" t="s">
        <v>988</v>
      </c>
      <c r="C36" t="s">
        <v>822</v>
      </c>
      <c r="D36" s="2" t="s">
        <v>580</v>
      </c>
      <c r="E36" s="26" t="s">
        <v>1233</v>
      </c>
      <c r="F36" s="17">
        <f t="shared" si="4"/>
        <v>2</v>
      </c>
      <c r="G36" s="13"/>
      <c r="H36" s="13"/>
      <c r="I36" s="13"/>
      <c r="J36" s="13"/>
      <c r="K36" s="13"/>
      <c r="L36" s="13"/>
      <c r="M36" s="13"/>
      <c r="N36" s="13"/>
      <c r="O36" s="13"/>
      <c r="P36" s="13"/>
      <c r="Q36" s="13"/>
      <c r="R36" s="13"/>
      <c r="S36" s="13"/>
      <c r="T36" s="13"/>
      <c r="U36" s="13"/>
      <c r="V36" s="13"/>
      <c r="W36" s="13"/>
      <c r="X36" s="14">
        <v>1</v>
      </c>
      <c r="Y36" s="13"/>
      <c r="Z36" s="13"/>
      <c r="AA36" s="13"/>
      <c r="AB36" s="13"/>
      <c r="AC36" s="13"/>
      <c r="AD36" s="13"/>
      <c r="AE36" s="13"/>
      <c r="AF36" s="13"/>
      <c r="AG36" s="13"/>
      <c r="AH36" s="13"/>
      <c r="AI36" s="13"/>
      <c r="AJ36" s="13"/>
      <c r="AK36" s="13"/>
      <c r="AL36" s="13"/>
      <c r="AM36" s="13"/>
      <c r="AN36" s="14">
        <v>1</v>
      </c>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c r="A37" s="5" t="s">
        <v>1049</v>
      </c>
      <c r="B37" s="5" t="s">
        <v>988</v>
      </c>
      <c r="C37" t="s">
        <v>823</v>
      </c>
      <c r="D37" s="2" t="s">
        <v>579</v>
      </c>
      <c r="E37" s="26" t="s">
        <v>1234</v>
      </c>
      <c r="F37" s="17">
        <f t="shared" si="4"/>
        <v>1</v>
      </c>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4">
        <v>1</v>
      </c>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ht="30">
      <c r="A38" s="5" t="s">
        <v>1049</v>
      </c>
      <c r="B38" s="5" t="s">
        <v>988</v>
      </c>
      <c r="C38" t="s">
        <v>824</v>
      </c>
      <c r="D38" s="2" t="s">
        <v>578</v>
      </c>
      <c r="E38" s="26" t="s">
        <v>1233</v>
      </c>
      <c r="F38" s="17">
        <f t="shared" si="4"/>
        <v>2</v>
      </c>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4">
        <v>1</v>
      </c>
      <c r="BE38" s="14">
        <v>1</v>
      </c>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c r="A39" s="5" t="s">
        <v>1049</v>
      </c>
      <c r="B39" s="1" t="s">
        <v>990</v>
      </c>
      <c r="C39" s="1"/>
      <c r="D39" s="7" t="s">
        <v>989</v>
      </c>
      <c r="E39" s="26" t="s">
        <v>1233</v>
      </c>
      <c r="F39" s="17">
        <f t="shared" si="4"/>
        <v>0</v>
      </c>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c r="A40" s="5" t="s">
        <v>1049</v>
      </c>
      <c r="B40" s="5" t="s">
        <v>990</v>
      </c>
      <c r="C40" t="s">
        <v>581</v>
      </c>
      <c r="D40" s="2" t="s">
        <v>582</v>
      </c>
      <c r="E40" s="26" t="s">
        <v>1233</v>
      </c>
      <c r="F40" s="17">
        <f t="shared" si="4"/>
        <v>1</v>
      </c>
      <c r="G40" s="13"/>
      <c r="H40" s="13"/>
      <c r="I40" s="13"/>
      <c r="J40" s="13"/>
      <c r="K40" s="13"/>
      <c r="L40" s="13"/>
      <c r="M40" s="13"/>
      <c r="N40" s="13"/>
      <c r="O40" s="14">
        <v>1</v>
      </c>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ht="30">
      <c r="A41" s="5" t="s">
        <v>1049</v>
      </c>
      <c r="B41" s="5" t="s">
        <v>990</v>
      </c>
      <c r="C41" t="s">
        <v>825</v>
      </c>
      <c r="D41" s="2" t="s">
        <v>583</v>
      </c>
      <c r="E41" s="26" t="s">
        <v>1233</v>
      </c>
      <c r="F41" s="17">
        <f t="shared" si="4"/>
        <v>1</v>
      </c>
      <c r="G41" s="13"/>
      <c r="H41" s="13"/>
      <c r="I41" s="13"/>
      <c r="J41" s="13"/>
      <c r="K41" s="13"/>
      <c r="L41" s="13"/>
      <c r="M41" s="13"/>
      <c r="N41" s="13"/>
      <c r="O41" s="13"/>
      <c r="P41" s="14">
        <v>1</v>
      </c>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c r="A42" s="5" t="s">
        <v>1049</v>
      </c>
      <c r="B42" s="5" t="s">
        <v>990</v>
      </c>
      <c r="C42" t="s">
        <v>826</v>
      </c>
      <c r="D42" s="2" t="s">
        <v>584</v>
      </c>
      <c r="E42" s="26" t="s">
        <v>1233</v>
      </c>
      <c r="F42" s="17">
        <f t="shared" si="4"/>
        <v>3</v>
      </c>
      <c r="G42" s="13"/>
      <c r="H42" s="13"/>
      <c r="I42" s="13"/>
      <c r="J42" s="13"/>
      <c r="K42" s="13"/>
      <c r="L42" s="13"/>
      <c r="M42" s="13"/>
      <c r="N42" s="13"/>
      <c r="O42" s="13"/>
      <c r="P42" s="13"/>
      <c r="Q42" s="14">
        <v>1</v>
      </c>
      <c r="R42" s="13"/>
      <c r="S42" s="13"/>
      <c r="T42" s="13"/>
      <c r="U42" s="13"/>
      <c r="V42" s="13"/>
      <c r="W42" s="13"/>
      <c r="X42" s="13"/>
      <c r="Y42" s="13"/>
      <c r="Z42" s="14">
        <v>1</v>
      </c>
      <c r="AA42" s="14">
        <v>1</v>
      </c>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c r="A43" s="5" t="s">
        <v>1049</v>
      </c>
      <c r="B43" s="5" t="s">
        <v>990</v>
      </c>
      <c r="C43" t="s">
        <v>827</v>
      </c>
      <c r="D43" s="2" t="s">
        <v>585</v>
      </c>
      <c r="E43" s="26" t="s">
        <v>1233</v>
      </c>
      <c r="F43" s="17">
        <f>SUM(G43:IV43)</f>
        <v>2</v>
      </c>
      <c r="G43" s="13"/>
      <c r="H43" s="13"/>
      <c r="I43" s="13"/>
      <c r="J43" s="13"/>
      <c r="K43" s="13"/>
      <c r="L43" s="13"/>
      <c r="M43" s="13"/>
      <c r="N43" s="13"/>
      <c r="O43" s="13"/>
      <c r="P43" s="13"/>
      <c r="Q43" s="14">
        <v>1</v>
      </c>
      <c r="R43" s="13"/>
      <c r="S43" s="13"/>
      <c r="T43" s="13"/>
      <c r="U43" s="13"/>
      <c r="V43" s="13"/>
      <c r="W43" s="13"/>
      <c r="X43" s="13"/>
      <c r="Y43" s="13"/>
      <c r="Z43" s="13"/>
      <c r="AA43" s="14">
        <v>1</v>
      </c>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c r="A44" s="5" t="s">
        <v>1049</v>
      </c>
      <c r="B44" s="5" t="s">
        <v>990</v>
      </c>
      <c r="C44" t="s">
        <v>828</v>
      </c>
      <c r="D44" s="2" t="s">
        <v>586</v>
      </c>
      <c r="E44" s="26" t="s">
        <v>1233</v>
      </c>
      <c r="F44" s="17">
        <f t="shared" si="4"/>
        <v>3</v>
      </c>
      <c r="G44" s="13"/>
      <c r="H44" s="13"/>
      <c r="I44" s="13"/>
      <c r="J44" s="13"/>
      <c r="K44" s="13"/>
      <c r="L44" s="13"/>
      <c r="M44" s="13"/>
      <c r="N44" s="13"/>
      <c r="O44" s="13"/>
      <c r="P44" s="13"/>
      <c r="Q44" s="14">
        <v>1</v>
      </c>
      <c r="R44" s="14">
        <v>1</v>
      </c>
      <c r="S44" s="13"/>
      <c r="T44" s="13"/>
      <c r="U44" s="13"/>
      <c r="V44" s="13"/>
      <c r="W44" s="13"/>
      <c r="X44" s="13"/>
      <c r="Y44" s="13"/>
      <c r="Z44" s="13"/>
      <c r="AA44" s="14">
        <v>1</v>
      </c>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c r="A45" s="5" t="s">
        <v>1049</v>
      </c>
      <c r="B45" s="5" t="s">
        <v>990</v>
      </c>
      <c r="C45" t="s">
        <v>829</v>
      </c>
      <c r="D45" s="2" t="s">
        <v>587</v>
      </c>
      <c r="E45" s="116" t="s">
        <v>1231</v>
      </c>
      <c r="F45" s="17">
        <f t="shared" si="4"/>
        <v>0</v>
      </c>
      <c r="G45" s="13"/>
      <c r="H45" s="13"/>
      <c r="I45" s="13"/>
      <c r="J45" s="13"/>
      <c r="K45" s="13"/>
      <c r="L45" s="13"/>
      <c r="M45" s="13"/>
      <c r="N45" s="13"/>
      <c r="O45" s="13"/>
      <c r="P45" s="13"/>
      <c r="Q45" s="15"/>
      <c r="R45" s="15"/>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c r="IH45" s="13"/>
      <c r="II45" s="13"/>
      <c r="IJ45" s="13"/>
      <c r="IK45" s="13"/>
      <c r="IL45" s="13"/>
      <c r="IM45" s="13"/>
      <c r="IN45" s="13"/>
      <c r="IO45" s="13"/>
      <c r="IP45" s="13"/>
      <c r="IQ45" s="13"/>
      <c r="IR45" s="13"/>
      <c r="IS45" s="13"/>
      <c r="IT45" s="13"/>
      <c r="IU45" s="13"/>
      <c r="IV45" s="13"/>
    </row>
    <row r="46" spans="1:256">
      <c r="A46" s="5" t="s">
        <v>1049</v>
      </c>
      <c r="B46" s="1" t="s">
        <v>992</v>
      </c>
      <c r="C46" s="1"/>
      <c r="D46" s="7" t="s">
        <v>991</v>
      </c>
      <c r="E46" s="26" t="s">
        <v>1234</v>
      </c>
      <c r="F46" s="17">
        <f t="shared" si="4"/>
        <v>0</v>
      </c>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c r="IH46" s="13"/>
      <c r="II46" s="13"/>
      <c r="IJ46" s="13"/>
      <c r="IK46" s="13"/>
      <c r="IL46" s="13"/>
      <c r="IM46" s="13"/>
      <c r="IN46" s="13"/>
      <c r="IO46" s="13"/>
      <c r="IP46" s="13"/>
      <c r="IQ46" s="13"/>
      <c r="IR46" s="13"/>
      <c r="IS46" s="13"/>
      <c r="IT46" s="13"/>
      <c r="IU46" s="13"/>
      <c r="IV46" s="13"/>
    </row>
    <row r="47" spans="1:256">
      <c r="A47" s="5" t="s">
        <v>1049</v>
      </c>
      <c r="B47" s="5" t="s">
        <v>992</v>
      </c>
      <c r="C47" t="s">
        <v>593</v>
      </c>
      <c r="D47" s="2" t="s">
        <v>592</v>
      </c>
      <c r="E47" s="116" t="s">
        <v>1231</v>
      </c>
      <c r="F47" s="17">
        <f t="shared" si="4"/>
        <v>0</v>
      </c>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c r="IH47" s="13"/>
      <c r="II47" s="13"/>
      <c r="IJ47" s="13"/>
      <c r="IK47" s="13"/>
      <c r="IL47" s="13"/>
      <c r="IM47" s="13"/>
      <c r="IN47" s="13"/>
      <c r="IO47" s="13"/>
      <c r="IP47" s="13"/>
      <c r="IQ47" s="13"/>
      <c r="IR47" s="13"/>
      <c r="IS47" s="13"/>
      <c r="IT47" s="13"/>
      <c r="IU47" s="13"/>
      <c r="IV47" s="13"/>
    </row>
    <row r="48" spans="1:256">
      <c r="A48" s="5" t="s">
        <v>1049</v>
      </c>
      <c r="B48" s="5" t="s">
        <v>992</v>
      </c>
      <c r="C48" t="s">
        <v>830</v>
      </c>
      <c r="D48" s="2" t="s">
        <v>588</v>
      </c>
      <c r="E48" s="26" t="s">
        <v>1233</v>
      </c>
      <c r="F48" s="17">
        <f t="shared" si="4"/>
        <v>3</v>
      </c>
      <c r="G48" s="13"/>
      <c r="H48" s="13"/>
      <c r="I48" s="13"/>
      <c r="J48" s="13"/>
      <c r="K48" s="13"/>
      <c r="L48" s="13"/>
      <c r="M48" s="13"/>
      <c r="N48" s="13"/>
      <c r="O48" s="13"/>
      <c r="P48" s="13"/>
      <c r="Q48" s="13"/>
      <c r="R48" s="13"/>
      <c r="S48" s="13"/>
      <c r="T48" s="13"/>
      <c r="U48" s="14">
        <v>1</v>
      </c>
      <c r="V48" s="14">
        <v>1</v>
      </c>
      <c r="W48" s="14">
        <v>1</v>
      </c>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c r="IH48" s="13"/>
      <c r="II48" s="13"/>
      <c r="IJ48" s="13"/>
      <c r="IK48" s="13"/>
      <c r="IL48" s="13"/>
      <c r="IM48" s="13"/>
      <c r="IN48" s="13"/>
      <c r="IO48" s="13"/>
      <c r="IP48" s="13"/>
      <c r="IQ48" s="13"/>
      <c r="IR48" s="13"/>
      <c r="IS48" s="13"/>
      <c r="IT48" s="13"/>
      <c r="IU48" s="13"/>
      <c r="IV48" s="13"/>
    </row>
    <row r="49" spans="1:256">
      <c r="A49" s="5" t="s">
        <v>1049</v>
      </c>
      <c r="B49" s="5" t="s">
        <v>992</v>
      </c>
      <c r="C49" t="s">
        <v>831</v>
      </c>
      <c r="D49" s="2" t="s">
        <v>589</v>
      </c>
      <c r="E49" s="116" t="s">
        <v>1231</v>
      </c>
      <c r="F49" s="17">
        <f t="shared" si="4"/>
        <v>0</v>
      </c>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c r="IT49" s="13"/>
      <c r="IU49" s="13"/>
      <c r="IV49" s="13"/>
    </row>
    <row r="50" spans="1:256">
      <c r="A50" s="5" t="s">
        <v>1049</v>
      </c>
      <c r="B50" s="5" t="s">
        <v>992</v>
      </c>
      <c r="C50" t="s">
        <v>832</v>
      </c>
      <c r="D50" s="2" t="s">
        <v>590</v>
      </c>
      <c r="E50" s="116" t="s">
        <v>1231</v>
      </c>
      <c r="F50" s="17">
        <f t="shared" si="4"/>
        <v>0</v>
      </c>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c r="IS50" s="13"/>
      <c r="IT50" s="13"/>
      <c r="IU50" s="13"/>
      <c r="IV50" s="13"/>
    </row>
    <row r="51" spans="1:256">
      <c r="A51" s="5" t="s">
        <v>1049</v>
      </c>
      <c r="B51" s="5" t="s">
        <v>992</v>
      </c>
      <c r="C51" t="s">
        <v>833</v>
      </c>
      <c r="D51" s="2" t="s">
        <v>591</v>
      </c>
      <c r="E51" s="26" t="s">
        <v>1234</v>
      </c>
      <c r="F51" s="17">
        <f t="shared" si="4"/>
        <v>1</v>
      </c>
      <c r="G51" s="13"/>
      <c r="H51" s="13"/>
      <c r="I51" s="13"/>
      <c r="J51" s="13"/>
      <c r="K51" s="13"/>
      <c r="L51" s="13"/>
      <c r="M51" s="13"/>
      <c r="N51" s="13"/>
      <c r="O51" s="13"/>
      <c r="P51" s="13"/>
      <c r="Q51" s="13"/>
      <c r="R51" s="13"/>
      <c r="S51" s="13"/>
      <c r="T51" s="13"/>
      <c r="U51" s="13"/>
      <c r="V51" s="13"/>
      <c r="W51" s="13"/>
      <c r="X51" s="13"/>
      <c r="Y51" s="13"/>
      <c r="Z51" s="13"/>
      <c r="AA51" s="13"/>
      <c r="AB51" s="13"/>
      <c r="AC51" s="14">
        <v>1</v>
      </c>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c r="IM51" s="13"/>
      <c r="IN51" s="13"/>
      <c r="IO51" s="13"/>
      <c r="IP51" s="13"/>
      <c r="IQ51" s="13"/>
      <c r="IR51" s="13"/>
      <c r="IS51" s="13"/>
      <c r="IT51" s="13"/>
      <c r="IU51" s="13"/>
      <c r="IV51" s="13"/>
    </row>
    <row r="52" spans="1:256">
      <c r="A52" s="5" t="s">
        <v>1049</v>
      </c>
      <c r="B52" s="1" t="s">
        <v>994</v>
      </c>
      <c r="C52" s="1"/>
      <c r="D52" s="7" t="s">
        <v>993</v>
      </c>
      <c r="E52" s="26" t="s">
        <v>1234</v>
      </c>
      <c r="F52" s="17">
        <f t="shared" si="4"/>
        <v>0</v>
      </c>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c r="IK52" s="13"/>
      <c r="IL52" s="13"/>
      <c r="IM52" s="13"/>
      <c r="IN52" s="13"/>
      <c r="IO52" s="13"/>
      <c r="IP52" s="13"/>
      <c r="IQ52" s="13"/>
      <c r="IR52" s="13"/>
      <c r="IS52" s="13"/>
      <c r="IT52" s="13"/>
      <c r="IU52" s="13"/>
      <c r="IV52" s="13"/>
    </row>
    <row r="53" spans="1:256" ht="30">
      <c r="A53" s="5" t="s">
        <v>1049</v>
      </c>
      <c r="B53" s="5" t="s">
        <v>994</v>
      </c>
      <c r="C53" t="s">
        <v>600</v>
      </c>
      <c r="D53" s="2" t="s">
        <v>594</v>
      </c>
      <c r="E53" s="116" t="s">
        <v>1231</v>
      </c>
      <c r="F53" s="17">
        <f t="shared" si="4"/>
        <v>0</v>
      </c>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c r="IH53" s="13"/>
      <c r="II53" s="13"/>
      <c r="IJ53" s="13"/>
      <c r="IK53" s="13"/>
      <c r="IL53" s="13"/>
      <c r="IM53" s="13"/>
      <c r="IN53" s="13"/>
      <c r="IO53" s="13"/>
      <c r="IP53" s="13"/>
      <c r="IQ53" s="13"/>
      <c r="IR53" s="13"/>
      <c r="IS53" s="13"/>
      <c r="IT53" s="13"/>
      <c r="IU53" s="13"/>
      <c r="IV53" s="13"/>
    </row>
    <row r="54" spans="1:256" ht="30">
      <c r="A54" s="5" t="s">
        <v>1049</v>
      </c>
      <c r="B54" s="5" t="s">
        <v>994</v>
      </c>
      <c r="C54" t="s">
        <v>834</v>
      </c>
      <c r="D54" s="2" t="s">
        <v>595</v>
      </c>
      <c r="E54" s="116" t="s">
        <v>1231</v>
      </c>
      <c r="F54" s="17">
        <f t="shared" si="4"/>
        <v>0</v>
      </c>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c r="IH54" s="13"/>
      <c r="II54" s="13"/>
      <c r="IJ54" s="13"/>
      <c r="IK54" s="13"/>
      <c r="IL54" s="13"/>
      <c r="IM54" s="13"/>
      <c r="IN54" s="13"/>
      <c r="IO54" s="13"/>
      <c r="IP54" s="13"/>
      <c r="IQ54" s="13"/>
      <c r="IR54" s="13"/>
      <c r="IS54" s="13"/>
      <c r="IT54" s="13"/>
      <c r="IU54" s="13"/>
      <c r="IV54" s="13"/>
    </row>
    <row r="55" spans="1:256" ht="30">
      <c r="A55" s="5" t="s">
        <v>1049</v>
      </c>
      <c r="B55" s="5" t="s">
        <v>994</v>
      </c>
      <c r="C55" t="s">
        <v>835</v>
      </c>
      <c r="D55" s="2" t="s">
        <v>596</v>
      </c>
      <c r="E55" s="26" t="s">
        <v>1234</v>
      </c>
      <c r="F55" s="17">
        <f t="shared" si="4"/>
        <v>3</v>
      </c>
      <c r="G55" s="13"/>
      <c r="H55" s="13"/>
      <c r="I55" s="13"/>
      <c r="J55" s="13"/>
      <c r="K55" s="13"/>
      <c r="L55" s="13"/>
      <c r="M55" s="13"/>
      <c r="N55" s="13"/>
      <c r="O55" s="13"/>
      <c r="P55" s="13"/>
      <c r="Q55" s="13"/>
      <c r="R55" s="13"/>
      <c r="S55" s="13"/>
      <c r="T55" s="13"/>
      <c r="U55" s="13"/>
      <c r="V55" s="13"/>
      <c r="W55" s="13"/>
      <c r="X55" s="13"/>
      <c r="Y55" s="13"/>
      <c r="Z55" s="14">
        <v>1</v>
      </c>
      <c r="AA55" s="14">
        <v>1</v>
      </c>
      <c r="AB55" s="14">
        <v>1</v>
      </c>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c r="IC55" s="13"/>
      <c r="ID55" s="13"/>
      <c r="IE55" s="13"/>
      <c r="IF55" s="13"/>
      <c r="IG55" s="13"/>
      <c r="IH55" s="13"/>
      <c r="II55" s="13"/>
      <c r="IJ55" s="13"/>
      <c r="IK55" s="13"/>
      <c r="IL55" s="13"/>
      <c r="IM55" s="13"/>
      <c r="IN55" s="13"/>
      <c r="IO55" s="13"/>
      <c r="IP55" s="13"/>
      <c r="IQ55" s="13"/>
      <c r="IR55" s="13"/>
      <c r="IS55" s="13"/>
      <c r="IT55" s="13"/>
      <c r="IU55" s="13"/>
      <c r="IV55" s="13"/>
    </row>
    <row r="56" spans="1:256" ht="30">
      <c r="A56" s="5" t="s">
        <v>1049</v>
      </c>
      <c r="B56" s="5" t="s">
        <v>994</v>
      </c>
      <c r="C56" t="s">
        <v>836</v>
      </c>
      <c r="D56" s="2" t="s">
        <v>597</v>
      </c>
      <c r="E56" s="26" t="s">
        <v>1234</v>
      </c>
      <c r="F56" s="17">
        <f t="shared" si="4"/>
        <v>1</v>
      </c>
      <c r="G56" s="13"/>
      <c r="H56" s="13"/>
      <c r="I56" s="13"/>
      <c r="J56" s="13"/>
      <c r="K56" s="13"/>
      <c r="L56" s="13"/>
      <c r="M56" s="13"/>
      <c r="N56" s="13"/>
      <c r="O56" s="13"/>
      <c r="P56" s="13"/>
      <c r="Q56" s="13"/>
      <c r="R56" s="13"/>
      <c r="S56" s="13"/>
      <c r="T56" s="13"/>
      <c r="U56" s="13"/>
      <c r="V56" s="13"/>
      <c r="W56" s="13"/>
      <c r="X56" s="13"/>
      <c r="Y56" s="13"/>
      <c r="Z56" s="13"/>
      <c r="AA56" s="14">
        <v>1</v>
      </c>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c r="HY56" s="13"/>
      <c r="HZ56" s="13"/>
      <c r="IA56" s="13"/>
      <c r="IB56" s="13"/>
      <c r="IC56" s="13"/>
      <c r="ID56" s="13"/>
      <c r="IE56" s="13"/>
      <c r="IF56" s="13"/>
      <c r="IG56" s="13"/>
      <c r="IH56" s="13"/>
      <c r="II56" s="13"/>
      <c r="IJ56" s="13"/>
      <c r="IK56" s="13"/>
      <c r="IL56" s="13"/>
      <c r="IM56" s="13"/>
      <c r="IN56" s="13"/>
      <c r="IO56" s="13"/>
      <c r="IP56" s="13"/>
      <c r="IQ56" s="13"/>
      <c r="IR56" s="13"/>
      <c r="IS56" s="13"/>
      <c r="IT56" s="13"/>
      <c r="IU56" s="13"/>
      <c r="IV56" s="13"/>
    </row>
    <row r="57" spans="1:256">
      <c r="A57" s="5" t="s">
        <v>1049</v>
      </c>
      <c r="B57" s="5" t="s">
        <v>994</v>
      </c>
      <c r="C57" t="s">
        <v>837</v>
      </c>
      <c r="D57" s="2" t="s">
        <v>598</v>
      </c>
      <c r="E57" s="26" t="s">
        <v>1234</v>
      </c>
      <c r="F57" s="17">
        <f t="shared" si="4"/>
        <v>1</v>
      </c>
      <c r="G57" s="13"/>
      <c r="H57" s="13"/>
      <c r="I57" s="13"/>
      <c r="J57" s="13"/>
      <c r="K57" s="13"/>
      <c r="L57" s="13"/>
      <c r="M57" s="13"/>
      <c r="N57" s="13"/>
      <c r="O57" s="13"/>
      <c r="P57" s="13"/>
      <c r="Q57" s="13"/>
      <c r="R57" s="13"/>
      <c r="S57" s="13"/>
      <c r="T57" s="13"/>
      <c r="U57" s="13"/>
      <c r="V57" s="13"/>
      <c r="W57" s="13"/>
      <c r="X57" s="13"/>
      <c r="Y57" s="13"/>
      <c r="Z57" s="13"/>
      <c r="AA57" s="14">
        <v>1</v>
      </c>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c r="II57" s="13"/>
      <c r="IJ57" s="13"/>
      <c r="IK57" s="13"/>
      <c r="IL57" s="13"/>
      <c r="IM57" s="13"/>
      <c r="IN57" s="13"/>
      <c r="IO57" s="13"/>
      <c r="IP57" s="13"/>
      <c r="IQ57" s="13"/>
      <c r="IR57" s="13"/>
      <c r="IS57" s="13"/>
      <c r="IT57" s="13"/>
      <c r="IU57" s="13"/>
      <c r="IV57" s="13"/>
    </row>
    <row r="58" spans="1:256" ht="30">
      <c r="A58" s="5" t="s">
        <v>1049</v>
      </c>
      <c r="B58" s="5" t="s">
        <v>994</v>
      </c>
      <c r="C58" t="s">
        <v>838</v>
      </c>
      <c r="D58" s="2" t="s">
        <v>599</v>
      </c>
      <c r="E58" s="116" t="s">
        <v>1231</v>
      </c>
      <c r="F58" s="17">
        <f t="shared" si="4"/>
        <v>0</v>
      </c>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c r="IP58" s="13"/>
      <c r="IQ58" s="13"/>
      <c r="IR58" s="13"/>
      <c r="IS58" s="13"/>
      <c r="IT58" s="13"/>
      <c r="IU58" s="13"/>
      <c r="IV58" s="13"/>
    </row>
    <row r="59" spans="1:256">
      <c r="A59" s="5" t="s">
        <v>1049</v>
      </c>
      <c r="B59" s="1" t="s">
        <v>996</v>
      </c>
      <c r="C59" s="1"/>
      <c r="D59" s="7" t="s">
        <v>995</v>
      </c>
      <c r="E59" s="26" t="s">
        <v>1234</v>
      </c>
      <c r="F59" s="17">
        <f t="shared" si="4"/>
        <v>0</v>
      </c>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3"/>
      <c r="IQ59" s="13"/>
      <c r="IR59" s="13"/>
      <c r="IS59" s="13"/>
      <c r="IT59" s="13"/>
      <c r="IU59" s="13"/>
      <c r="IV59" s="13"/>
    </row>
    <row r="60" spans="1:256">
      <c r="A60" s="5" t="s">
        <v>1049</v>
      </c>
      <c r="B60" s="5" t="s">
        <v>996</v>
      </c>
      <c r="C60" t="s">
        <v>602</v>
      </c>
      <c r="D60" s="2" t="s">
        <v>601</v>
      </c>
      <c r="E60" s="116" t="s">
        <v>1231</v>
      </c>
      <c r="F60" s="17">
        <f t="shared" si="4"/>
        <v>0</v>
      </c>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c r="IH60" s="13"/>
      <c r="II60" s="13"/>
      <c r="IJ60" s="13"/>
      <c r="IK60" s="13"/>
      <c r="IL60" s="13"/>
      <c r="IM60" s="13"/>
      <c r="IN60" s="13"/>
      <c r="IO60" s="13"/>
      <c r="IP60" s="13"/>
      <c r="IQ60" s="13"/>
      <c r="IR60" s="13"/>
      <c r="IS60" s="13"/>
      <c r="IT60" s="13"/>
      <c r="IU60" s="13"/>
      <c r="IV60" s="13"/>
    </row>
    <row r="61" spans="1:256" ht="30">
      <c r="A61" s="5" t="s">
        <v>1049</v>
      </c>
      <c r="B61" s="5" t="s">
        <v>996</v>
      </c>
      <c r="C61" t="s">
        <v>839</v>
      </c>
      <c r="D61" s="2" t="s">
        <v>603</v>
      </c>
      <c r="E61" s="116" t="s">
        <v>1231</v>
      </c>
      <c r="F61" s="17">
        <f t="shared" si="4"/>
        <v>0</v>
      </c>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c r="IC61" s="13"/>
      <c r="ID61" s="13"/>
      <c r="IE61" s="13"/>
      <c r="IF61" s="13"/>
      <c r="IG61" s="13"/>
      <c r="IH61" s="13"/>
      <c r="II61" s="13"/>
      <c r="IJ61" s="13"/>
      <c r="IK61" s="13"/>
      <c r="IL61" s="13"/>
      <c r="IM61" s="13"/>
      <c r="IN61" s="13"/>
      <c r="IO61" s="13"/>
      <c r="IP61" s="13"/>
      <c r="IQ61" s="13"/>
      <c r="IR61" s="13"/>
      <c r="IS61" s="13"/>
      <c r="IT61" s="13"/>
      <c r="IU61" s="13"/>
      <c r="IV61" s="13"/>
    </row>
    <row r="62" spans="1:256">
      <c r="A62" s="5" t="s">
        <v>1049</v>
      </c>
      <c r="B62" s="5" t="s">
        <v>996</v>
      </c>
      <c r="C62" t="s">
        <v>840</v>
      </c>
      <c r="D62" s="2" t="s">
        <v>604</v>
      </c>
      <c r="E62" s="116" t="s">
        <v>1231</v>
      </c>
      <c r="F62" s="17">
        <f t="shared" si="4"/>
        <v>0</v>
      </c>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c r="HW62" s="13"/>
      <c r="HX62" s="13"/>
      <c r="HY62" s="13"/>
      <c r="HZ62" s="13"/>
      <c r="IA62" s="13"/>
      <c r="IB62" s="13"/>
      <c r="IC62" s="13"/>
      <c r="ID62" s="13"/>
      <c r="IE62" s="13"/>
      <c r="IF62" s="13"/>
      <c r="IG62" s="13"/>
      <c r="IH62" s="13"/>
      <c r="II62" s="13"/>
      <c r="IJ62" s="13"/>
      <c r="IK62" s="13"/>
      <c r="IL62" s="13"/>
      <c r="IM62" s="13"/>
      <c r="IN62" s="13"/>
      <c r="IO62" s="13"/>
      <c r="IP62" s="13"/>
      <c r="IQ62" s="13"/>
      <c r="IR62" s="13"/>
      <c r="IS62" s="13"/>
      <c r="IT62" s="13"/>
      <c r="IU62" s="13"/>
      <c r="IV62" s="13"/>
    </row>
    <row r="63" spans="1:256" ht="30">
      <c r="A63" s="5" t="s">
        <v>1049</v>
      </c>
      <c r="B63" s="5" t="s">
        <v>996</v>
      </c>
      <c r="C63" t="s">
        <v>841</v>
      </c>
      <c r="D63" s="2" t="s">
        <v>605</v>
      </c>
      <c r="E63" s="116" t="s">
        <v>1231</v>
      </c>
      <c r="F63" s="17">
        <f t="shared" si="4"/>
        <v>0</v>
      </c>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13"/>
      <c r="IJ63" s="13"/>
      <c r="IK63" s="13"/>
      <c r="IL63" s="13"/>
      <c r="IM63" s="13"/>
      <c r="IN63" s="13"/>
      <c r="IO63" s="13"/>
      <c r="IP63" s="13"/>
      <c r="IQ63" s="13"/>
      <c r="IR63" s="13"/>
      <c r="IS63" s="13"/>
      <c r="IT63" s="13"/>
      <c r="IU63" s="13"/>
      <c r="IV63" s="13"/>
    </row>
    <row r="64" spans="1:256">
      <c r="A64" s="5" t="s">
        <v>1049</v>
      </c>
      <c r="B64" s="5" t="s">
        <v>996</v>
      </c>
      <c r="C64" t="s">
        <v>842</v>
      </c>
      <c r="D64" s="2" t="s">
        <v>606</v>
      </c>
      <c r="E64" s="26" t="s">
        <v>1233</v>
      </c>
      <c r="F64" s="17">
        <f>SUM(G64:IV64)</f>
        <v>1</v>
      </c>
      <c r="G64" s="13"/>
      <c r="H64" s="13"/>
      <c r="I64" s="13"/>
      <c r="J64" s="13"/>
      <c r="K64" s="13"/>
      <c r="L64" s="13"/>
      <c r="M64" s="13"/>
      <c r="N64" s="13"/>
      <c r="O64" s="13"/>
      <c r="P64" s="13"/>
      <c r="Q64" s="13"/>
      <c r="R64" s="13"/>
      <c r="S64" s="14">
        <v>1</v>
      </c>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13"/>
      <c r="IJ64" s="13"/>
      <c r="IK64" s="13"/>
      <c r="IL64" s="13"/>
      <c r="IM64" s="13"/>
      <c r="IN64" s="13"/>
      <c r="IO64" s="13"/>
      <c r="IP64" s="13"/>
      <c r="IQ64" s="13"/>
      <c r="IR64" s="13"/>
      <c r="IS64" s="13"/>
      <c r="IT64" s="13"/>
      <c r="IU64" s="13"/>
      <c r="IV64" s="13"/>
    </row>
    <row r="65" spans="1:256">
      <c r="A65" s="5" t="s">
        <v>1049</v>
      </c>
      <c r="B65" s="5" t="s">
        <v>996</v>
      </c>
      <c r="C65" t="s">
        <v>843</v>
      </c>
      <c r="D65" s="2" t="s">
        <v>607</v>
      </c>
      <c r="E65" s="26" t="s">
        <v>1233</v>
      </c>
      <c r="F65" s="17">
        <f t="shared" si="4"/>
        <v>1</v>
      </c>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4">
        <v>1</v>
      </c>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c r="HS65" s="13"/>
      <c r="HT65" s="13"/>
      <c r="HU65" s="13"/>
      <c r="HV65" s="13"/>
      <c r="HW65" s="13"/>
      <c r="HX65" s="13"/>
      <c r="HY65" s="13"/>
      <c r="HZ65" s="13"/>
      <c r="IA65" s="13"/>
      <c r="IB65" s="13"/>
      <c r="IC65" s="13"/>
      <c r="ID65" s="13"/>
      <c r="IE65" s="13"/>
      <c r="IF65" s="13"/>
      <c r="IG65" s="13"/>
      <c r="IH65" s="13"/>
      <c r="II65" s="13"/>
      <c r="IJ65" s="13"/>
      <c r="IK65" s="13"/>
      <c r="IL65" s="13"/>
      <c r="IM65" s="13"/>
      <c r="IN65" s="13"/>
      <c r="IO65" s="13"/>
      <c r="IP65" s="13"/>
      <c r="IQ65" s="13"/>
      <c r="IR65" s="13"/>
      <c r="IS65" s="13"/>
      <c r="IT65" s="13"/>
      <c r="IU65" s="13"/>
      <c r="IV65" s="13"/>
    </row>
    <row r="66" spans="1:256">
      <c r="A66" s="5" t="s">
        <v>1049</v>
      </c>
      <c r="B66" s="1" t="s">
        <v>998</v>
      </c>
      <c r="C66" s="1"/>
      <c r="D66" s="7" t="s">
        <v>997</v>
      </c>
      <c r="E66" s="26" t="s">
        <v>1233</v>
      </c>
      <c r="F66" s="17">
        <f t="shared" si="4"/>
        <v>0</v>
      </c>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c r="HU66" s="13"/>
      <c r="HV66" s="13"/>
      <c r="HW66" s="13"/>
      <c r="HX66" s="13"/>
      <c r="HY66" s="13"/>
      <c r="HZ66" s="13"/>
      <c r="IA66" s="13"/>
      <c r="IB66" s="13"/>
      <c r="IC66" s="13"/>
      <c r="ID66" s="13"/>
      <c r="IE66" s="13"/>
      <c r="IF66" s="13"/>
      <c r="IG66" s="13"/>
      <c r="IH66" s="13"/>
      <c r="II66" s="13"/>
      <c r="IJ66" s="13"/>
      <c r="IK66" s="13"/>
      <c r="IL66" s="13"/>
      <c r="IM66" s="13"/>
      <c r="IN66" s="13"/>
      <c r="IO66" s="13"/>
      <c r="IP66" s="13"/>
      <c r="IQ66" s="13"/>
      <c r="IR66" s="13"/>
      <c r="IS66" s="13"/>
      <c r="IT66" s="13"/>
      <c r="IU66" s="13"/>
      <c r="IV66" s="13"/>
    </row>
    <row r="67" spans="1:256" ht="15.75" customHeight="1">
      <c r="A67" s="5" t="s">
        <v>1049</v>
      </c>
      <c r="B67" s="5" t="s">
        <v>998</v>
      </c>
      <c r="C67" t="s">
        <v>608</v>
      </c>
      <c r="D67" s="2" t="s">
        <v>609</v>
      </c>
      <c r="E67" s="26" t="s">
        <v>1233</v>
      </c>
      <c r="F67" s="17">
        <f t="shared" si="4"/>
        <v>2</v>
      </c>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4">
        <v>1</v>
      </c>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4">
        <v>1</v>
      </c>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c r="HT67" s="13"/>
      <c r="HU67" s="13"/>
      <c r="HV67" s="13"/>
      <c r="HW67" s="13"/>
      <c r="HX67" s="13"/>
      <c r="HY67" s="13"/>
      <c r="HZ67" s="13"/>
      <c r="IA67" s="13"/>
      <c r="IB67" s="13"/>
      <c r="IC67" s="13"/>
      <c r="ID67" s="13"/>
      <c r="IE67" s="13"/>
      <c r="IF67" s="13"/>
      <c r="IG67" s="13"/>
      <c r="IH67" s="13"/>
      <c r="II67" s="13"/>
      <c r="IJ67" s="13"/>
      <c r="IK67" s="13"/>
      <c r="IL67" s="13"/>
      <c r="IM67" s="13"/>
      <c r="IN67" s="13"/>
      <c r="IO67" s="13"/>
      <c r="IP67" s="13"/>
      <c r="IQ67" s="13"/>
      <c r="IR67" s="13"/>
      <c r="IS67" s="13"/>
      <c r="IT67" s="13"/>
      <c r="IU67" s="13"/>
      <c r="IV67" s="13"/>
    </row>
    <row r="68" spans="1:256">
      <c r="A68" s="5" t="s">
        <v>1049</v>
      </c>
      <c r="B68" s="5" t="s">
        <v>998</v>
      </c>
      <c r="C68" t="s">
        <v>844</v>
      </c>
      <c r="D68" s="2" t="s">
        <v>610</v>
      </c>
      <c r="E68" s="26" t="s">
        <v>1234</v>
      </c>
      <c r="F68" s="17">
        <f t="shared" si="4"/>
        <v>1</v>
      </c>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4">
        <v>1</v>
      </c>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c r="II68" s="13"/>
      <c r="IJ68" s="13"/>
      <c r="IK68" s="13"/>
      <c r="IL68" s="13"/>
      <c r="IM68" s="13"/>
      <c r="IN68" s="13"/>
      <c r="IO68" s="13"/>
      <c r="IP68" s="13"/>
      <c r="IQ68" s="13"/>
      <c r="IR68" s="13"/>
      <c r="IS68" s="13"/>
      <c r="IT68" s="13"/>
      <c r="IU68" s="13"/>
      <c r="IV68" s="13"/>
    </row>
    <row r="69" spans="1:256">
      <c r="A69" s="5" t="s">
        <v>1049</v>
      </c>
      <c r="B69" s="5" t="s">
        <v>998</v>
      </c>
      <c r="C69" t="s">
        <v>845</v>
      </c>
      <c r="D69" s="2" t="s">
        <v>611</v>
      </c>
      <c r="E69" s="26" t="s">
        <v>1233</v>
      </c>
      <c r="F69" s="17">
        <f t="shared" si="4"/>
        <v>2</v>
      </c>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4">
        <v>1</v>
      </c>
      <c r="AY69" s="14">
        <v>1</v>
      </c>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c r="HT69" s="13"/>
      <c r="HU69" s="13"/>
      <c r="HV69" s="13"/>
      <c r="HW69" s="13"/>
      <c r="HX69" s="13"/>
      <c r="HY69" s="13"/>
      <c r="HZ69" s="13"/>
      <c r="IA69" s="13"/>
      <c r="IB69" s="13"/>
      <c r="IC69" s="13"/>
      <c r="ID69" s="13"/>
      <c r="IE69" s="13"/>
      <c r="IF69" s="13"/>
      <c r="IG69" s="13"/>
      <c r="IH69" s="13"/>
      <c r="II69" s="13"/>
      <c r="IJ69" s="13"/>
      <c r="IK69" s="13"/>
      <c r="IL69" s="13"/>
      <c r="IM69" s="13"/>
      <c r="IN69" s="13"/>
      <c r="IO69" s="13"/>
      <c r="IP69" s="13"/>
      <c r="IQ69" s="13"/>
      <c r="IR69" s="13"/>
      <c r="IS69" s="13"/>
      <c r="IT69" s="13"/>
      <c r="IU69" s="13"/>
      <c r="IV69" s="13"/>
    </row>
    <row r="70" spans="1:256">
      <c r="A70" s="5" t="s">
        <v>1049</v>
      </c>
      <c r="B70" s="5" t="s">
        <v>998</v>
      </c>
      <c r="C70" t="s">
        <v>846</v>
      </c>
      <c r="D70" s="2" t="s">
        <v>612</v>
      </c>
      <c r="E70" s="26" t="s">
        <v>1233</v>
      </c>
      <c r="F70" s="17">
        <f t="shared" si="4"/>
        <v>4</v>
      </c>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4">
        <v>1</v>
      </c>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4">
        <v>1</v>
      </c>
      <c r="GE70" s="13"/>
      <c r="GF70" s="14">
        <v>1</v>
      </c>
      <c r="GG70" s="14">
        <v>1</v>
      </c>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c r="HY70" s="13"/>
      <c r="HZ70" s="13"/>
      <c r="IA70" s="13"/>
      <c r="IB70" s="13"/>
      <c r="IC70" s="13"/>
      <c r="ID70" s="13"/>
      <c r="IE70" s="13"/>
      <c r="IF70" s="13"/>
      <c r="IG70" s="13"/>
      <c r="IH70" s="13"/>
      <c r="II70" s="13"/>
      <c r="IJ70" s="13"/>
      <c r="IK70" s="13"/>
      <c r="IL70" s="13"/>
      <c r="IM70" s="13"/>
      <c r="IN70" s="13"/>
      <c r="IO70" s="13"/>
      <c r="IP70" s="13"/>
      <c r="IQ70" s="13"/>
      <c r="IR70" s="13"/>
      <c r="IS70" s="13"/>
      <c r="IT70" s="13"/>
      <c r="IU70" s="13"/>
      <c r="IV70" s="13"/>
    </row>
    <row r="71" spans="1:256">
      <c r="A71" s="5" t="s">
        <v>1049</v>
      </c>
      <c r="B71" s="5" t="s">
        <v>998</v>
      </c>
      <c r="C71" t="s">
        <v>847</v>
      </c>
      <c r="D71" s="2" t="s">
        <v>613</v>
      </c>
      <c r="E71" s="116" t="s">
        <v>1231</v>
      </c>
      <c r="F71" s="17">
        <f t="shared" si="4"/>
        <v>0</v>
      </c>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c r="HO71" s="13"/>
      <c r="HP71" s="13"/>
      <c r="HQ71" s="13"/>
      <c r="HR71" s="13"/>
      <c r="HS71" s="13"/>
      <c r="HT71" s="13"/>
      <c r="HU71" s="13"/>
      <c r="HV71" s="13"/>
      <c r="HW71" s="13"/>
      <c r="HX71" s="13"/>
      <c r="HY71" s="13"/>
      <c r="HZ71" s="13"/>
      <c r="IA71" s="13"/>
      <c r="IB71" s="13"/>
      <c r="IC71" s="13"/>
      <c r="ID71" s="13"/>
      <c r="IE71" s="13"/>
      <c r="IF71" s="13"/>
      <c r="IG71" s="13"/>
      <c r="IH71" s="13"/>
      <c r="II71" s="13"/>
      <c r="IJ71" s="13"/>
      <c r="IK71" s="13"/>
      <c r="IL71" s="13"/>
      <c r="IM71" s="13"/>
      <c r="IN71" s="13"/>
      <c r="IO71" s="13"/>
      <c r="IP71" s="13"/>
      <c r="IQ71" s="13"/>
      <c r="IR71" s="13"/>
      <c r="IS71" s="13"/>
      <c r="IT71" s="13"/>
      <c r="IU71" s="13"/>
      <c r="IV71" s="13"/>
    </row>
    <row r="72" spans="1:256">
      <c r="A72" s="5" t="s">
        <v>1049</v>
      </c>
      <c r="B72" s="1" t="s">
        <v>1000</v>
      </c>
      <c r="C72" s="1"/>
      <c r="D72" s="7" t="s">
        <v>999</v>
      </c>
      <c r="E72" s="26" t="s">
        <v>1233</v>
      </c>
      <c r="F72" s="17">
        <f t="shared" si="4"/>
        <v>0</v>
      </c>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c r="HO72" s="13"/>
      <c r="HP72" s="13"/>
      <c r="HQ72" s="13"/>
      <c r="HR72" s="13"/>
      <c r="HS72" s="13"/>
      <c r="HT72" s="13"/>
      <c r="HU72" s="13"/>
      <c r="HV72" s="13"/>
      <c r="HW72" s="13"/>
      <c r="HX72" s="13"/>
      <c r="HY72" s="13"/>
      <c r="HZ72" s="13"/>
      <c r="IA72" s="13"/>
      <c r="IB72" s="13"/>
      <c r="IC72" s="13"/>
      <c r="ID72" s="13"/>
      <c r="IE72" s="13"/>
      <c r="IF72" s="13"/>
      <c r="IG72" s="13"/>
      <c r="IH72" s="13"/>
      <c r="II72" s="13"/>
      <c r="IJ72" s="13"/>
      <c r="IK72" s="13"/>
      <c r="IL72" s="13"/>
      <c r="IM72" s="13"/>
      <c r="IN72" s="13"/>
      <c r="IO72" s="13"/>
      <c r="IP72" s="13"/>
      <c r="IQ72" s="13"/>
      <c r="IR72" s="13"/>
      <c r="IS72" s="13"/>
      <c r="IT72" s="13"/>
      <c r="IU72" s="13"/>
      <c r="IV72" s="13"/>
    </row>
    <row r="73" spans="1:256">
      <c r="A73" s="5" t="s">
        <v>1049</v>
      </c>
      <c r="B73" s="5" t="s">
        <v>1000</v>
      </c>
      <c r="C73" t="s">
        <v>614</v>
      </c>
      <c r="D73" s="2" t="s">
        <v>615</v>
      </c>
      <c r="E73" s="26" t="s">
        <v>1233</v>
      </c>
      <c r="F73" s="17">
        <f t="shared" si="4"/>
        <v>5</v>
      </c>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4">
        <v>1</v>
      </c>
      <c r="AR73" s="13"/>
      <c r="AS73" s="13"/>
      <c r="AT73" s="13"/>
      <c r="AU73" s="13"/>
      <c r="AV73" s="13"/>
      <c r="AW73" s="13"/>
      <c r="AX73" s="13"/>
      <c r="AY73" s="13"/>
      <c r="AZ73" s="13"/>
      <c r="BA73" s="13"/>
      <c r="BB73" s="13"/>
      <c r="BC73" s="13"/>
      <c r="BD73" s="13"/>
      <c r="BE73" s="13"/>
      <c r="BF73" s="13"/>
      <c r="BG73" s="13"/>
      <c r="BH73" s="14">
        <v>1</v>
      </c>
      <c r="BI73" s="13"/>
      <c r="BJ73" s="14">
        <v>1</v>
      </c>
      <c r="BK73" s="13"/>
      <c r="BL73" s="13"/>
      <c r="BM73" s="14">
        <v>1</v>
      </c>
      <c r="BN73" s="13"/>
      <c r="BO73" s="14">
        <v>1</v>
      </c>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c r="HS73" s="13"/>
      <c r="HT73" s="13"/>
      <c r="HU73" s="13"/>
      <c r="HV73" s="13"/>
      <c r="HW73" s="13"/>
      <c r="HX73" s="13"/>
      <c r="HY73" s="13"/>
      <c r="HZ73" s="13"/>
      <c r="IA73" s="13"/>
      <c r="IB73" s="13"/>
      <c r="IC73" s="13"/>
      <c r="ID73" s="13"/>
      <c r="IE73" s="13"/>
      <c r="IF73" s="13"/>
      <c r="IG73" s="13"/>
      <c r="IH73" s="13"/>
      <c r="II73" s="13"/>
      <c r="IJ73" s="13"/>
      <c r="IK73" s="13"/>
      <c r="IL73" s="13"/>
      <c r="IM73" s="13"/>
      <c r="IN73" s="13"/>
      <c r="IO73" s="13"/>
      <c r="IP73" s="13"/>
      <c r="IQ73" s="13"/>
      <c r="IR73" s="13"/>
      <c r="IS73" s="13"/>
      <c r="IT73" s="13"/>
      <c r="IU73" s="13"/>
      <c r="IV73" s="13"/>
    </row>
    <row r="74" spans="1:256">
      <c r="A74" s="5" t="s">
        <v>1049</v>
      </c>
      <c r="B74" s="5" t="s">
        <v>1000</v>
      </c>
      <c r="C74" t="s">
        <v>848</v>
      </c>
      <c r="D74" s="2" t="s">
        <v>616</v>
      </c>
      <c r="E74" s="26" t="s">
        <v>1233</v>
      </c>
      <c r="F74" s="17">
        <f t="shared" si="4"/>
        <v>2</v>
      </c>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4">
        <v>1</v>
      </c>
      <c r="AS74" s="13"/>
      <c r="AT74" s="13"/>
      <c r="AU74" s="13"/>
      <c r="AV74" s="13"/>
      <c r="AW74" s="13"/>
      <c r="AX74" s="13"/>
      <c r="AY74" s="13"/>
      <c r="AZ74" s="13"/>
      <c r="BA74" s="13"/>
      <c r="BB74" s="13"/>
      <c r="BC74" s="13"/>
      <c r="BD74" s="13"/>
      <c r="BE74" s="13"/>
      <c r="BF74" s="13"/>
      <c r="BG74" s="13"/>
      <c r="BH74" s="13"/>
      <c r="BI74" s="13"/>
      <c r="BJ74" s="13"/>
      <c r="BK74" s="13"/>
      <c r="BL74" s="14">
        <v>1</v>
      </c>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c r="HS74" s="13"/>
      <c r="HT74" s="13"/>
      <c r="HU74" s="13"/>
      <c r="HV74" s="13"/>
      <c r="HW74" s="13"/>
      <c r="HX74" s="13"/>
      <c r="HY74" s="13"/>
      <c r="HZ74" s="13"/>
      <c r="IA74" s="13"/>
      <c r="IB74" s="13"/>
      <c r="IC74" s="13"/>
      <c r="ID74" s="13"/>
      <c r="IE74" s="13"/>
      <c r="IF74" s="13"/>
      <c r="IG74" s="13"/>
      <c r="IH74" s="13"/>
      <c r="II74" s="13"/>
      <c r="IJ74" s="13"/>
      <c r="IK74" s="13"/>
      <c r="IL74" s="13"/>
      <c r="IM74" s="13"/>
      <c r="IN74" s="13"/>
      <c r="IO74" s="13"/>
      <c r="IP74" s="13"/>
      <c r="IQ74" s="13"/>
      <c r="IR74" s="13"/>
      <c r="IS74" s="13"/>
      <c r="IT74" s="13"/>
      <c r="IU74" s="13"/>
      <c r="IV74" s="13"/>
    </row>
    <row r="75" spans="1:256" ht="30">
      <c r="A75" s="5" t="s">
        <v>1049</v>
      </c>
      <c r="B75" s="5" t="s">
        <v>1000</v>
      </c>
      <c r="C75" t="s">
        <v>849</v>
      </c>
      <c r="D75" s="2" t="s">
        <v>617</v>
      </c>
      <c r="E75" s="26" t="s">
        <v>1232</v>
      </c>
      <c r="F75" s="17">
        <f t="shared" si="4"/>
        <v>5</v>
      </c>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4">
        <v>1</v>
      </c>
      <c r="BJ75" s="13"/>
      <c r="BK75" s="14">
        <v>1</v>
      </c>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4">
        <v>1</v>
      </c>
      <c r="GJ75" s="14">
        <v>1</v>
      </c>
      <c r="GK75" s="14">
        <v>1</v>
      </c>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c r="HS75" s="13"/>
      <c r="HT75" s="13"/>
      <c r="HU75" s="13"/>
      <c r="HV75" s="13"/>
      <c r="HW75" s="13"/>
      <c r="HX75" s="13"/>
      <c r="HY75" s="13"/>
      <c r="HZ75" s="13"/>
      <c r="IA75" s="13"/>
      <c r="IB75" s="13"/>
      <c r="IC75" s="13"/>
      <c r="ID75" s="13"/>
      <c r="IE75" s="13"/>
      <c r="IF75" s="13"/>
      <c r="IG75" s="13"/>
      <c r="IH75" s="13"/>
      <c r="II75" s="13"/>
      <c r="IJ75" s="13"/>
      <c r="IK75" s="13"/>
      <c r="IL75" s="13"/>
      <c r="IM75" s="13"/>
      <c r="IN75" s="13"/>
      <c r="IO75" s="13"/>
      <c r="IP75" s="13"/>
      <c r="IQ75" s="13"/>
      <c r="IR75" s="13"/>
      <c r="IS75" s="13"/>
      <c r="IT75" s="13"/>
      <c r="IU75" s="13"/>
      <c r="IV75" s="13"/>
    </row>
    <row r="76" spans="1:256">
      <c r="A76" s="5" t="s">
        <v>1049</v>
      </c>
      <c r="B76" s="5" t="s">
        <v>1000</v>
      </c>
      <c r="C76" t="s">
        <v>850</v>
      </c>
      <c r="D76" s="2" t="s">
        <v>618</v>
      </c>
      <c r="E76" s="26" t="s">
        <v>1234</v>
      </c>
      <c r="F76" s="17">
        <f t="shared" ref="F76:F85" si="5">SUM(G76:IV76)</f>
        <v>1</v>
      </c>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4">
        <v>1</v>
      </c>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c r="HS76" s="13"/>
      <c r="HT76" s="13"/>
      <c r="HU76" s="13"/>
      <c r="HV76" s="13"/>
      <c r="HW76" s="13"/>
      <c r="HX76" s="13"/>
      <c r="HY76" s="13"/>
      <c r="HZ76" s="13"/>
      <c r="IA76" s="13"/>
      <c r="IB76" s="13"/>
      <c r="IC76" s="13"/>
      <c r="ID76" s="13"/>
      <c r="IE76" s="13"/>
      <c r="IF76" s="13"/>
      <c r="IG76" s="13"/>
      <c r="IH76" s="13"/>
      <c r="II76" s="13"/>
      <c r="IJ76" s="13"/>
      <c r="IK76" s="13"/>
      <c r="IL76" s="13"/>
      <c r="IM76" s="13"/>
      <c r="IN76" s="13"/>
      <c r="IO76" s="13"/>
      <c r="IP76" s="13"/>
      <c r="IQ76" s="13"/>
      <c r="IR76" s="13"/>
      <c r="IS76" s="13"/>
      <c r="IT76" s="13"/>
      <c r="IU76" s="13"/>
      <c r="IV76" s="13"/>
    </row>
    <row r="77" spans="1:256" ht="30">
      <c r="A77" s="5" t="s">
        <v>1049</v>
      </c>
      <c r="B77" s="5" t="s">
        <v>1000</v>
      </c>
      <c r="C77" t="s">
        <v>851</v>
      </c>
      <c r="D77" s="2" t="s">
        <v>619</v>
      </c>
      <c r="E77" s="26" t="s">
        <v>1234</v>
      </c>
      <c r="F77" s="17">
        <f t="shared" si="5"/>
        <v>1</v>
      </c>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4">
        <v>1</v>
      </c>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c r="HS77" s="13"/>
      <c r="HT77" s="13"/>
      <c r="HU77" s="13"/>
      <c r="HV77" s="13"/>
      <c r="HW77" s="13"/>
      <c r="HX77" s="13"/>
      <c r="HY77" s="13"/>
      <c r="HZ77" s="13"/>
      <c r="IA77" s="13"/>
      <c r="IB77" s="13"/>
      <c r="IC77" s="13"/>
      <c r="ID77" s="13"/>
      <c r="IE77" s="13"/>
      <c r="IF77" s="13"/>
      <c r="IG77" s="13"/>
      <c r="IH77" s="13"/>
      <c r="II77" s="13"/>
      <c r="IJ77" s="13"/>
      <c r="IK77" s="13"/>
      <c r="IL77" s="13"/>
      <c r="IM77" s="13"/>
      <c r="IN77" s="13"/>
      <c r="IO77" s="13"/>
      <c r="IP77" s="13"/>
      <c r="IQ77" s="13"/>
      <c r="IR77" s="13"/>
      <c r="IS77" s="13"/>
      <c r="IT77" s="13"/>
      <c r="IU77" s="13"/>
      <c r="IV77" s="13"/>
    </row>
    <row r="78" spans="1:256">
      <c r="A78" s="5" t="s">
        <v>1049</v>
      </c>
      <c r="B78" s="5" t="s">
        <v>1000</v>
      </c>
      <c r="C78" t="s">
        <v>852</v>
      </c>
      <c r="D78" s="2" t="s">
        <v>620</v>
      </c>
      <c r="E78" s="26" t="s">
        <v>1233</v>
      </c>
      <c r="F78" s="17">
        <f t="shared" si="5"/>
        <v>2</v>
      </c>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4">
        <v>1</v>
      </c>
      <c r="AT78" s="13"/>
      <c r="AU78" s="13"/>
      <c r="AV78" s="13"/>
      <c r="AW78" s="13"/>
      <c r="AX78" s="13"/>
      <c r="AY78" s="13"/>
      <c r="AZ78" s="13"/>
      <c r="BA78" s="13"/>
      <c r="BB78" s="13"/>
      <c r="BC78" s="13"/>
      <c r="BD78" s="13"/>
      <c r="BE78" s="13"/>
      <c r="BF78" s="13"/>
      <c r="BG78" s="13"/>
      <c r="BH78" s="13"/>
      <c r="BI78" s="13"/>
      <c r="BJ78" s="13"/>
      <c r="BK78" s="13"/>
      <c r="BL78" s="13"/>
      <c r="BM78" s="14">
        <v>1</v>
      </c>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c r="HS78" s="13"/>
      <c r="HT78" s="13"/>
      <c r="HU78" s="13"/>
      <c r="HV78" s="13"/>
      <c r="HW78" s="13"/>
      <c r="HX78" s="13"/>
      <c r="HY78" s="13"/>
      <c r="HZ78" s="13"/>
      <c r="IA78" s="13"/>
      <c r="IB78" s="13"/>
      <c r="IC78" s="13"/>
      <c r="ID78" s="13"/>
      <c r="IE78" s="13"/>
      <c r="IF78" s="13"/>
      <c r="IG78" s="13"/>
      <c r="IH78" s="13"/>
      <c r="II78" s="13"/>
      <c r="IJ78" s="13"/>
      <c r="IK78" s="13"/>
      <c r="IL78" s="13"/>
      <c r="IM78" s="13"/>
      <c r="IN78" s="13"/>
      <c r="IO78" s="13"/>
      <c r="IP78" s="13"/>
      <c r="IQ78" s="13"/>
      <c r="IR78" s="13"/>
      <c r="IS78" s="13"/>
      <c r="IT78" s="13"/>
      <c r="IU78" s="13"/>
      <c r="IV78" s="13"/>
    </row>
    <row r="79" spans="1:256">
      <c r="A79" s="5" t="s">
        <v>1049</v>
      </c>
      <c r="B79" s="1" t="s">
        <v>1002</v>
      </c>
      <c r="C79" s="1"/>
      <c r="D79" s="7" t="s">
        <v>1001</v>
      </c>
      <c r="E79" s="116" t="s">
        <v>1231</v>
      </c>
      <c r="F79" s="17">
        <f t="shared" si="5"/>
        <v>0</v>
      </c>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c r="HS79" s="13"/>
      <c r="HT79" s="13"/>
      <c r="HU79" s="13"/>
      <c r="HV79" s="13"/>
      <c r="HW79" s="13"/>
      <c r="HX79" s="13"/>
      <c r="HY79" s="13"/>
      <c r="HZ79" s="13"/>
      <c r="IA79" s="13"/>
      <c r="IB79" s="13"/>
      <c r="IC79" s="13"/>
      <c r="ID79" s="13"/>
      <c r="IE79" s="13"/>
      <c r="IF79" s="13"/>
      <c r="IG79" s="13"/>
      <c r="IH79" s="13"/>
      <c r="II79" s="13"/>
      <c r="IJ79" s="13"/>
      <c r="IK79" s="13"/>
      <c r="IL79" s="13"/>
      <c r="IM79" s="13"/>
      <c r="IN79" s="13"/>
      <c r="IO79" s="13"/>
      <c r="IP79" s="13"/>
      <c r="IQ79" s="13"/>
      <c r="IR79" s="13"/>
      <c r="IS79" s="13"/>
      <c r="IT79" s="13"/>
      <c r="IU79" s="13"/>
      <c r="IV79" s="13"/>
    </row>
    <row r="80" spans="1:256">
      <c r="A80" s="5" t="s">
        <v>1049</v>
      </c>
      <c r="B80" s="5" t="s">
        <v>1002</v>
      </c>
      <c r="C80" t="s">
        <v>621</v>
      </c>
      <c r="D80" s="2" t="s">
        <v>622</v>
      </c>
      <c r="E80" s="116" t="s">
        <v>1231</v>
      </c>
      <c r="F80" s="17">
        <f t="shared" si="5"/>
        <v>0</v>
      </c>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c r="HS80" s="13"/>
      <c r="HT80" s="13"/>
      <c r="HU80" s="13"/>
      <c r="HV80" s="13"/>
      <c r="HW80" s="13"/>
      <c r="HX80" s="13"/>
      <c r="HY80" s="13"/>
      <c r="HZ80" s="13"/>
      <c r="IA80" s="13"/>
      <c r="IB80" s="13"/>
      <c r="IC80" s="13"/>
      <c r="ID80" s="13"/>
      <c r="IE80" s="13"/>
      <c r="IF80" s="13"/>
      <c r="IG80" s="13"/>
      <c r="IH80" s="13"/>
      <c r="II80" s="13"/>
      <c r="IJ80" s="13"/>
      <c r="IK80" s="13"/>
      <c r="IL80" s="13"/>
      <c r="IM80" s="13"/>
      <c r="IN80" s="13"/>
      <c r="IO80" s="13"/>
      <c r="IP80" s="13"/>
      <c r="IQ80" s="13"/>
      <c r="IR80" s="13"/>
      <c r="IS80" s="13"/>
      <c r="IT80" s="13"/>
      <c r="IU80" s="13"/>
      <c r="IV80" s="13"/>
    </row>
    <row r="81" spans="1:256" ht="30">
      <c r="A81" s="5" t="s">
        <v>1049</v>
      </c>
      <c r="B81" s="5" t="s">
        <v>1002</v>
      </c>
      <c r="C81" t="s">
        <v>853</v>
      </c>
      <c r="D81" s="2" t="s">
        <v>623</v>
      </c>
      <c r="E81" s="116" t="s">
        <v>1231</v>
      </c>
      <c r="F81" s="17">
        <f t="shared" si="5"/>
        <v>0</v>
      </c>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c r="HS81" s="13"/>
      <c r="HT81" s="13"/>
      <c r="HU81" s="13"/>
      <c r="HV81" s="13"/>
      <c r="HW81" s="13"/>
      <c r="HX81" s="13"/>
      <c r="HY81" s="13"/>
      <c r="HZ81" s="13"/>
      <c r="IA81" s="13"/>
      <c r="IB81" s="13"/>
      <c r="IC81" s="13"/>
      <c r="ID81" s="13"/>
      <c r="IE81" s="13"/>
      <c r="IF81" s="13"/>
      <c r="IG81" s="13"/>
      <c r="IH81" s="13"/>
      <c r="II81" s="13"/>
      <c r="IJ81" s="13"/>
      <c r="IK81" s="13"/>
      <c r="IL81" s="13"/>
      <c r="IM81" s="13"/>
      <c r="IN81" s="13"/>
      <c r="IO81" s="13"/>
      <c r="IP81" s="13"/>
      <c r="IQ81" s="13"/>
      <c r="IR81" s="13"/>
      <c r="IS81" s="13"/>
      <c r="IT81" s="13"/>
      <c r="IU81" s="13"/>
      <c r="IV81" s="13"/>
    </row>
    <row r="82" spans="1:256">
      <c r="A82" s="5" t="s">
        <v>1049</v>
      </c>
      <c r="B82" s="5" t="s">
        <v>1002</v>
      </c>
      <c r="C82" t="s">
        <v>854</v>
      </c>
      <c r="D82" s="2" t="s">
        <v>624</v>
      </c>
      <c r="E82" s="116" t="s">
        <v>1231</v>
      </c>
      <c r="F82" s="17">
        <f t="shared" si="5"/>
        <v>0</v>
      </c>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c r="HS82" s="13"/>
      <c r="HT82" s="13"/>
      <c r="HU82" s="13"/>
      <c r="HV82" s="13"/>
      <c r="HW82" s="13"/>
      <c r="HX82" s="13"/>
      <c r="HY82" s="13"/>
      <c r="HZ82" s="13"/>
      <c r="IA82" s="13"/>
      <c r="IB82" s="13"/>
      <c r="IC82" s="13"/>
      <c r="ID82" s="13"/>
      <c r="IE82" s="13"/>
      <c r="IF82" s="13"/>
      <c r="IG82" s="13"/>
      <c r="IH82" s="13"/>
      <c r="II82" s="13"/>
      <c r="IJ82" s="13"/>
      <c r="IK82" s="13"/>
      <c r="IL82" s="13"/>
      <c r="IM82" s="13"/>
      <c r="IN82" s="13"/>
      <c r="IO82" s="13"/>
      <c r="IP82" s="13"/>
      <c r="IQ82" s="13"/>
      <c r="IR82" s="13"/>
      <c r="IS82" s="13"/>
      <c r="IT82" s="13"/>
      <c r="IU82" s="13"/>
      <c r="IV82" s="13"/>
    </row>
    <row r="83" spans="1:256">
      <c r="A83" s="5" t="s">
        <v>1049</v>
      </c>
      <c r="B83" s="5" t="s">
        <v>1002</v>
      </c>
      <c r="C83" t="s">
        <v>855</v>
      </c>
      <c r="D83" s="2" t="s">
        <v>625</v>
      </c>
      <c r="E83" s="116" t="s">
        <v>1231</v>
      </c>
      <c r="F83" s="17">
        <f t="shared" si="5"/>
        <v>0</v>
      </c>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c r="HT83" s="13"/>
      <c r="HU83" s="13"/>
      <c r="HV83" s="13"/>
      <c r="HW83" s="13"/>
      <c r="HX83" s="13"/>
      <c r="HY83" s="13"/>
      <c r="HZ83" s="13"/>
      <c r="IA83" s="13"/>
      <c r="IB83" s="13"/>
      <c r="IC83" s="13"/>
      <c r="ID83" s="13"/>
      <c r="IE83" s="13"/>
      <c r="IF83" s="13"/>
      <c r="IG83" s="13"/>
      <c r="IH83" s="13"/>
      <c r="II83" s="13"/>
      <c r="IJ83" s="13"/>
      <c r="IK83" s="13"/>
      <c r="IL83" s="13"/>
      <c r="IM83" s="13"/>
      <c r="IN83" s="13"/>
      <c r="IO83" s="13"/>
      <c r="IP83" s="13"/>
      <c r="IQ83" s="13"/>
      <c r="IR83" s="13"/>
      <c r="IS83" s="13"/>
      <c r="IT83" s="13"/>
      <c r="IU83" s="13"/>
      <c r="IV83" s="13"/>
    </row>
    <row r="84" spans="1:256" ht="30">
      <c r="A84" s="5" t="s">
        <v>1049</v>
      </c>
      <c r="B84" s="5" t="s">
        <v>1002</v>
      </c>
      <c r="C84" t="s">
        <v>856</v>
      </c>
      <c r="D84" s="2" t="s">
        <v>626</v>
      </c>
      <c r="E84" s="116" t="s">
        <v>1231</v>
      </c>
      <c r="F84" s="17">
        <f t="shared" si="5"/>
        <v>0</v>
      </c>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c r="HT84" s="13"/>
      <c r="HU84" s="13"/>
      <c r="HV84" s="13"/>
      <c r="HW84" s="13"/>
      <c r="HX84" s="13"/>
      <c r="HY84" s="13"/>
      <c r="HZ84" s="13"/>
      <c r="IA84" s="13"/>
      <c r="IB84" s="13"/>
      <c r="IC84" s="13"/>
      <c r="ID84" s="13"/>
      <c r="IE84" s="13"/>
      <c r="IF84" s="13"/>
      <c r="IG84" s="13"/>
      <c r="IH84" s="13"/>
      <c r="II84" s="13"/>
      <c r="IJ84" s="13"/>
      <c r="IK84" s="13"/>
      <c r="IL84" s="13"/>
      <c r="IM84" s="13"/>
      <c r="IN84" s="13"/>
      <c r="IO84" s="13"/>
      <c r="IP84" s="13"/>
      <c r="IQ84" s="13"/>
      <c r="IR84" s="13"/>
      <c r="IS84" s="13"/>
      <c r="IT84" s="13"/>
      <c r="IU84" s="13"/>
      <c r="IV84" s="13"/>
    </row>
    <row r="85" spans="1:256">
      <c r="A85" s="5" t="s">
        <v>1049</v>
      </c>
      <c r="B85" s="1" t="s">
        <v>1004</v>
      </c>
      <c r="C85" s="1"/>
      <c r="D85" s="7" t="s">
        <v>1003</v>
      </c>
      <c r="E85" s="26" t="s">
        <v>1233</v>
      </c>
      <c r="F85" s="17">
        <f t="shared" si="5"/>
        <v>0</v>
      </c>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c r="HS85" s="13"/>
      <c r="HT85" s="13"/>
      <c r="HU85" s="13"/>
      <c r="HV85" s="13"/>
      <c r="HW85" s="13"/>
      <c r="HX85" s="13"/>
      <c r="HY85" s="13"/>
      <c r="HZ85" s="13"/>
      <c r="IA85" s="13"/>
      <c r="IB85" s="13"/>
      <c r="IC85" s="13"/>
      <c r="ID85" s="13"/>
      <c r="IE85" s="13"/>
      <c r="IF85" s="13"/>
      <c r="IG85" s="13"/>
      <c r="IH85" s="13"/>
      <c r="II85" s="13"/>
      <c r="IJ85" s="13"/>
      <c r="IK85" s="13"/>
      <c r="IL85" s="13"/>
      <c r="IM85" s="13"/>
      <c r="IN85" s="13"/>
      <c r="IO85" s="13"/>
      <c r="IP85" s="13"/>
      <c r="IQ85" s="13"/>
      <c r="IR85" s="13"/>
      <c r="IS85" s="13"/>
      <c r="IT85" s="13"/>
      <c r="IU85" s="13"/>
      <c r="IV85" s="13"/>
    </row>
    <row r="86" spans="1:256">
      <c r="A86" s="5" t="s">
        <v>1049</v>
      </c>
      <c r="B86" s="5" t="s">
        <v>1004</v>
      </c>
      <c r="C86" t="s">
        <v>627</v>
      </c>
      <c r="D86" s="2" t="s">
        <v>628</v>
      </c>
      <c r="E86" s="26" t="s">
        <v>1233</v>
      </c>
      <c r="F86" s="17">
        <f>SUM(G86:IV86)</f>
        <v>2</v>
      </c>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4">
        <v>1</v>
      </c>
      <c r="EP86" s="14">
        <v>1</v>
      </c>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c r="HS86" s="13"/>
      <c r="HT86" s="13"/>
      <c r="HU86" s="13"/>
      <c r="HV86" s="13"/>
      <c r="HW86" s="13"/>
      <c r="HX86" s="13"/>
      <c r="HY86" s="13"/>
      <c r="HZ86" s="13"/>
      <c r="IA86" s="13"/>
      <c r="IB86" s="13"/>
      <c r="IC86" s="13"/>
      <c r="ID86" s="13"/>
      <c r="IE86" s="13"/>
      <c r="IF86" s="13"/>
      <c r="IG86" s="13"/>
      <c r="IH86" s="13"/>
      <c r="II86" s="13"/>
      <c r="IJ86" s="13"/>
      <c r="IK86" s="13"/>
      <c r="IL86" s="13"/>
      <c r="IM86" s="13"/>
      <c r="IN86" s="13"/>
      <c r="IO86" s="13"/>
      <c r="IP86" s="13"/>
      <c r="IQ86" s="13"/>
      <c r="IR86" s="13"/>
      <c r="IS86" s="13"/>
      <c r="IT86" s="13"/>
      <c r="IU86" s="13"/>
      <c r="IV86" s="13"/>
    </row>
    <row r="87" spans="1:256">
      <c r="A87" s="5" t="s">
        <v>1049</v>
      </c>
      <c r="B87" s="5" t="s">
        <v>1004</v>
      </c>
      <c r="C87" t="s">
        <v>857</v>
      </c>
      <c r="D87" s="2" t="s">
        <v>629</v>
      </c>
      <c r="E87" s="26" t="s">
        <v>1233</v>
      </c>
      <c r="F87" s="17">
        <f t="shared" ref="F87:F107" si="6">SUM(G87:IV87)</f>
        <v>2</v>
      </c>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4">
        <v>1</v>
      </c>
      <c r="EP87" s="14">
        <v>1</v>
      </c>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c r="HS87" s="13"/>
      <c r="HT87" s="13"/>
      <c r="HU87" s="13"/>
      <c r="HV87" s="13"/>
      <c r="HW87" s="13"/>
      <c r="HX87" s="13"/>
      <c r="HY87" s="13"/>
      <c r="HZ87" s="13"/>
      <c r="IA87" s="13"/>
      <c r="IB87" s="13"/>
      <c r="IC87" s="13"/>
      <c r="ID87" s="13"/>
      <c r="IE87" s="13"/>
      <c r="IF87" s="13"/>
      <c r="IG87" s="13"/>
      <c r="IH87" s="13"/>
      <c r="II87" s="13"/>
      <c r="IJ87" s="13"/>
      <c r="IK87" s="13"/>
      <c r="IL87" s="13"/>
      <c r="IM87" s="13"/>
      <c r="IN87" s="13"/>
      <c r="IO87" s="13"/>
      <c r="IP87" s="13"/>
      <c r="IQ87" s="13"/>
      <c r="IR87" s="13"/>
      <c r="IS87" s="13"/>
      <c r="IT87" s="13"/>
      <c r="IU87" s="13"/>
      <c r="IV87" s="13"/>
    </row>
    <row r="88" spans="1:256">
      <c r="A88" s="5" t="s">
        <v>1049</v>
      </c>
      <c r="B88" s="5" t="s">
        <v>1004</v>
      </c>
      <c r="C88" t="s">
        <v>858</v>
      </c>
      <c r="D88" s="2" t="s">
        <v>630</v>
      </c>
      <c r="E88" s="26" t="s">
        <v>1233</v>
      </c>
      <c r="F88" s="17">
        <f t="shared" si="6"/>
        <v>2</v>
      </c>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4">
        <v>1</v>
      </c>
      <c r="EP88" s="14">
        <v>1</v>
      </c>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c r="HS88" s="13"/>
      <c r="HT88" s="13"/>
      <c r="HU88" s="13"/>
      <c r="HV88" s="13"/>
      <c r="HW88" s="13"/>
      <c r="HX88" s="13"/>
      <c r="HY88" s="13"/>
      <c r="HZ88" s="13"/>
      <c r="IA88" s="13"/>
      <c r="IB88" s="13"/>
      <c r="IC88" s="13"/>
      <c r="ID88" s="13"/>
      <c r="IE88" s="13"/>
      <c r="IF88" s="13"/>
      <c r="IG88" s="13"/>
      <c r="IH88" s="13"/>
      <c r="II88" s="13"/>
      <c r="IJ88" s="13"/>
      <c r="IK88" s="13"/>
      <c r="IL88" s="13"/>
      <c r="IM88" s="13"/>
      <c r="IN88" s="13"/>
      <c r="IO88" s="13"/>
      <c r="IP88" s="13"/>
      <c r="IQ88" s="13"/>
      <c r="IR88" s="13"/>
      <c r="IS88" s="13"/>
      <c r="IT88" s="13"/>
      <c r="IU88" s="13"/>
      <c r="IV88" s="13"/>
    </row>
    <row r="89" spans="1:256">
      <c r="A89" s="5" t="s">
        <v>1049</v>
      </c>
      <c r="B89" s="5" t="s">
        <v>1004</v>
      </c>
      <c r="C89" t="s">
        <v>859</v>
      </c>
      <c r="D89" s="2" t="s">
        <v>631</v>
      </c>
      <c r="E89" s="26" t="s">
        <v>1233</v>
      </c>
      <c r="F89" s="17">
        <f t="shared" si="6"/>
        <v>4</v>
      </c>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4">
        <v>1</v>
      </c>
      <c r="EP89" s="13"/>
      <c r="EQ89" s="14">
        <v>1</v>
      </c>
      <c r="ER89" s="14">
        <v>1</v>
      </c>
      <c r="ES89" s="14">
        <v>1</v>
      </c>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c r="HS89" s="13"/>
      <c r="HT89" s="13"/>
      <c r="HU89" s="13"/>
      <c r="HV89" s="13"/>
      <c r="HW89" s="13"/>
      <c r="HX89" s="13"/>
      <c r="HY89" s="13"/>
      <c r="HZ89" s="13"/>
      <c r="IA89" s="13"/>
      <c r="IB89" s="13"/>
      <c r="IC89" s="13"/>
      <c r="ID89" s="13"/>
      <c r="IE89" s="13"/>
      <c r="IF89" s="13"/>
      <c r="IG89" s="13"/>
      <c r="IH89" s="13"/>
      <c r="II89" s="13"/>
      <c r="IJ89" s="13"/>
      <c r="IK89" s="13"/>
      <c r="IL89" s="13"/>
      <c r="IM89" s="13"/>
      <c r="IN89" s="13"/>
      <c r="IO89" s="13"/>
      <c r="IP89" s="13"/>
      <c r="IQ89" s="13"/>
      <c r="IR89" s="13"/>
      <c r="IS89" s="13"/>
      <c r="IT89" s="13"/>
      <c r="IU89" s="13"/>
      <c r="IV89" s="13"/>
    </row>
    <row r="90" spans="1:256">
      <c r="A90" s="5" t="s">
        <v>1049</v>
      </c>
      <c r="B90" s="5" t="s">
        <v>1004</v>
      </c>
      <c r="C90" t="s">
        <v>860</v>
      </c>
      <c r="D90" s="2" t="s">
        <v>632</v>
      </c>
      <c r="E90" s="26" t="s">
        <v>1233</v>
      </c>
      <c r="F90" s="17">
        <f t="shared" si="6"/>
        <v>2</v>
      </c>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4">
        <v>1</v>
      </c>
      <c r="EP90" s="13"/>
      <c r="EQ90" s="13"/>
      <c r="ER90" s="13"/>
      <c r="ES90" s="15"/>
      <c r="ET90" s="14">
        <v>1</v>
      </c>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c r="HS90" s="13"/>
      <c r="HT90" s="13"/>
      <c r="HU90" s="13"/>
      <c r="HV90" s="13"/>
      <c r="HW90" s="13"/>
      <c r="HX90" s="13"/>
      <c r="HY90" s="13"/>
      <c r="HZ90" s="13"/>
      <c r="IA90" s="13"/>
      <c r="IB90" s="13"/>
      <c r="IC90" s="13"/>
      <c r="ID90" s="13"/>
      <c r="IE90" s="13"/>
      <c r="IF90" s="13"/>
      <c r="IG90" s="13"/>
      <c r="IH90" s="13"/>
      <c r="II90" s="13"/>
      <c r="IJ90" s="13"/>
      <c r="IK90" s="13"/>
      <c r="IL90" s="13"/>
      <c r="IM90" s="13"/>
      <c r="IN90" s="13"/>
      <c r="IO90" s="13"/>
      <c r="IP90" s="13"/>
      <c r="IQ90" s="13"/>
      <c r="IR90" s="13"/>
      <c r="IS90" s="13"/>
      <c r="IT90" s="13"/>
      <c r="IU90" s="13"/>
      <c r="IV90" s="13"/>
    </row>
    <row r="91" spans="1:256">
      <c r="A91" s="5" t="s">
        <v>1049</v>
      </c>
      <c r="B91" s="1" t="s">
        <v>1006</v>
      </c>
      <c r="C91" s="1"/>
      <c r="D91" s="7" t="s">
        <v>1005</v>
      </c>
      <c r="E91" s="26" t="s">
        <v>1233</v>
      </c>
      <c r="F91" s="17">
        <f t="shared" si="6"/>
        <v>0</v>
      </c>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c r="HS91" s="13"/>
      <c r="HT91" s="13"/>
      <c r="HU91" s="13"/>
      <c r="HV91" s="13"/>
      <c r="HW91" s="13"/>
      <c r="HX91" s="13"/>
      <c r="HY91" s="13"/>
      <c r="HZ91" s="13"/>
      <c r="IA91" s="13"/>
      <c r="IB91" s="13"/>
      <c r="IC91" s="13"/>
      <c r="ID91" s="13"/>
      <c r="IE91" s="13"/>
      <c r="IF91" s="13"/>
      <c r="IG91" s="13"/>
      <c r="IH91" s="13"/>
      <c r="II91" s="13"/>
      <c r="IJ91" s="13"/>
      <c r="IK91" s="13"/>
      <c r="IL91" s="13"/>
      <c r="IM91" s="13"/>
      <c r="IN91" s="13"/>
      <c r="IO91" s="13"/>
      <c r="IP91" s="13"/>
      <c r="IQ91" s="13"/>
      <c r="IR91" s="13"/>
      <c r="IS91" s="13"/>
      <c r="IT91" s="13"/>
      <c r="IU91" s="13"/>
      <c r="IV91" s="13"/>
    </row>
    <row r="92" spans="1:256" ht="30">
      <c r="A92" s="5" t="s">
        <v>1049</v>
      </c>
      <c r="B92" s="5" t="s">
        <v>1006</v>
      </c>
      <c r="C92" t="s">
        <v>633</v>
      </c>
      <c r="D92" s="2" t="s">
        <v>634</v>
      </c>
      <c r="E92" s="26" t="s">
        <v>1233</v>
      </c>
      <c r="F92" s="17">
        <f t="shared" si="6"/>
        <v>2</v>
      </c>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4">
        <v>1</v>
      </c>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4">
        <v>1</v>
      </c>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c r="HS92" s="13"/>
      <c r="HT92" s="13"/>
      <c r="HU92" s="13"/>
      <c r="HV92" s="13"/>
      <c r="HW92" s="13"/>
      <c r="HX92" s="13"/>
      <c r="HY92" s="13"/>
      <c r="HZ92" s="13"/>
      <c r="IA92" s="13"/>
      <c r="IB92" s="13"/>
      <c r="IC92" s="13"/>
      <c r="ID92" s="13"/>
      <c r="IE92" s="13"/>
      <c r="IF92" s="13"/>
      <c r="IG92" s="13"/>
      <c r="IH92" s="13"/>
      <c r="II92" s="13"/>
      <c r="IJ92" s="13"/>
      <c r="IK92" s="13"/>
      <c r="IL92" s="13"/>
      <c r="IM92" s="13"/>
      <c r="IN92" s="13"/>
      <c r="IO92" s="13"/>
      <c r="IP92" s="13"/>
      <c r="IQ92" s="13"/>
      <c r="IR92" s="13"/>
      <c r="IS92" s="13"/>
      <c r="IT92" s="13"/>
      <c r="IU92" s="13"/>
      <c r="IV92" s="13"/>
    </row>
    <row r="93" spans="1:256">
      <c r="A93" s="5" t="s">
        <v>1049</v>
      </c>
      <c r="B93" s="5" t="s">
        <v>1006</v>
      </c>
      <c r="C93" t="s">
        <v>861</v>
      </c>
      <c r="D93" s="2" t="s">
        <v>635</v>
      </c>
      <c r="E93" s="26" t="s">
        <v>1233</v>
      </c>
      <c r="F93" s="17">
        <f t="shared" si="6"/>
        <v>1</v>
      </c>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4">
        <v>1</v>
      </c>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c r="HS93" s="13"/>
      <c r="HT93" s="13"/>
      <c r="HU93" s="13"/>
      <c r="HV93" s="13"/>
      <c r="HW93" s="13"/>
      <c r="HX93" s="13"/>
      <c r="HY93" s="13"/>
      <c r="HZ93" s="13"/>
      <c r="IA93" s="13"/>
      <c r="IB93" s="13"/>
      <c r="IC93" s="13"/>
      <c r="ID93" s="13"/>
      <c r="IE93" s="13"/>
      <c r="IF93" s="13"/>
      <c r="IG93" s="13"/>
      <c r="IH93" s="13"/>
      <c r="II93" s="13"/>
      <c r="IJ93" s="13"/>
      <c r="IK93" s="13"/>
      <c r="IL93" s="13"/>
      <c r="IM93" s="13"/>
      <c r="IN93" s="13"/>
      <c r="IO93" s="13"/>
      <c r="IP93" s="13"/>
      <c r="IQ93" s="13"/>
      <c r="IR93" s="13"/>
      <c r="IS93" s="13"/>
      <c r="IT93" s="13"/>
      <c r="IU93" s="13"/>
      <c r="IV93" s="13"/>
    </row>
    <row r="94" spans="1:256">
      <c r="A94" s="5" t="s">
        <v>1049</v>
      </c>
      <c r="B94" s="5" t="s">
        <v>1006</v>
      </c>
      <c r="C94" t="s">
        <v>862</v>
      </c>
      <c r="D94" s="2" t="s">
        <v>636</v>
      </c>
      <c r="E94" s="26" t="s">
        <v>1233</v>
      </c>
      <c r="F94" s="17">
        <f t="shared" si="6"/>
        <v>3</v>
      </c>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4">
        <v>1</v>
      </c>
      <c r="DV94" s="13"/>
      <c r="DW94" s="14">
        <v>1</v>
      </c>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4">
        <v>1</v>
      </c>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c r="HS94" s="13"/>
      <c r="HT94" s="13"/>
      <c r="HU94" s="13"/>
      <c r="HV94" s="13"/>
      <c r="HW94" s="13"/>
      <c r="HX94" s="13"/>
      <c r="HY94" s="13"/>
      <c r="HZ94" s="13"/>
      <c r="IA94" s="13"/>
      <c r="IB94" s="13"/>
      <c r="IC94" s="13"/>
      <c r="ID94" s="13"/>
      <c r="IE94" s="13"/>
      <c r="IF94" s="13"/>
      <c r="IG94" s="13"/>
      <c r="IH94" s="13"/>
      <c r="II94" s="13"/>
      <c r="IJ94" s="13"/>
      <c r="IK94" s="13"/>
      <c r="IL94" s="13"/>
      <c r="IM94" s="13"/>
      <c r="IN94" s="13"/>
      <c r="IO94" s="13"/>
      <c r="IP94" s="13"/>
      <c r="IQ94" s="13"/>
      <c r="IR94" s="13"/>
      <c r="IS94" s="13"/>
      <c r="IT94" s="13"/>
      <c r="IU94" s="13"/>
      <c r="IV94" s="13"/>
    </row>
    <row r="95" spans="1:256">
      <c r="A95" s="5" t="s">
        <v>1049</v>
      </c>
      <c r="B95" s="5" t="s">
        <v>1006</v>
      </c>
      <c r="C95" t="s">
        <v>863</v>
      </c>
      <c r="D95" s="2" t="s">
        <v>637</v>
      </c>
      <c r="E95" s="26" t="s">
        <v>1233</v>
      </c>
      <c r="F95" s="17">
        <f t="shared" si="6"/>
        <v>1</v>
      </c>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4">
        <v>1</v>
      </c>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c r="HO95" s="13"/>
      <c r="HP95" s="13"/>
      <c r="HQ95" s="13"/>
      <c r="HR95" s="13"/>
      <c r="HS95" s="13"/>
      <c r="HT95" s="13"/>
      <c r="HU95" s="13"/>
      <c r="HV95" s="13"/>
      <c r="HW95" s="13"/>
      <c r="HX95" s="13"/>
      <c r="HY95" s="13"/>
      <c r="HZ95" s="13"/>
      <c r="IA95" s="13"/>
      <c r="IB95" s="13"/>
      <c r="IC95" s="13"/>
      <c r="ID95" s="13"/>
      <c r="IE95" s="13"/>
      <c r="IF95" s="13"/>
      <c r="IG95" s="13"/>
      <c r="IH95" s="13"/>
      <c r="II95" s="13"/>
      <c r="IJ95" s="13"/>
      <c r="IK95" s="13"/>
      <c r="IL95" s="13"/>
      <c r="IM95" s="13"/>
      <c r="IN95" s="13"/>
      <c r="IO95" s="13"/>
      <c r="IP95" s="13"/>
      <c r="IQ95" s="13"/>
      <c r="IR95" s="13"/>
      <c r="IS95" s="13"/>
      <c r="IT95" s="13"/>
      <c r="IU95" s="13"/>
      <c r="IV95" s="13"/>
    </row>
    <row r="96" spans="1:256" ht="30">
      <c r="A96" s="5" t="s">
        <v>1049</v>
      </c>
      <c r="B96" s="5" t="s">
        <v>1006</v>
      </c>
      <c r="C96" t="s">
        <v>864</v>
      </c>
      <c r="D96" s="2" t="s">
        <v>638</v>
      </c>
      <c r="E96" s="26" t="s">
        <v>1233</v>
      </c>
      <c r="F96" s="17">
        <f t="shared" si="6"/>
        <v>1</v>
      </c>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4">
        <v>1</v>
      </c>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c r="HS96" s="13"/>
      <c r="HT96" s="13"/>
      <c r="HU96" s="13"/>
      <c r="HV96" s="13"/>
      <c r="HW96" s="13"/>
      <c r="HX96" s="13"/>
      <c r="HY96" s="13"/>
      <c r="HZ96" s="13"/>
      <c r="IA96" s="13"/>
      <c r="IB96" s="13"/>
      <c r="IC96" s="13"/>
      <c r="ID96" s="13"/>
      <c r="IE96" s="13"/>
      <c r="IF96" s="13"/>
      <c r="IG96" s="13"/>
      <c r="IH96" s="13"/>
      <c r="II96" s="13"/>
      <c r="IJ96" s="13"/>
      <c r="IK96" s="13"/>
      <c r="IL96" s="13"/>
      <c r="IM96" s="13"/>
      <c r="IN96" s="13"/>
      <c r="IO96" s="13"/>
      <c r="IP96" s="13"/>
      <c r="IQ96" s="13"/>
      <c r="IR96" s="13"/>
      <c r="IS96" s="13"/>
      <c r="IT96" s="13"/>
      <c r="IU96" s="13"/>
      <c r="IV96" s="13"/>
    </row>
    <row r="97" spans="1:256">
      <c r="A97" s="5" t="s">
        <v>1049</v>
      </c>
      <c r="B97" s="1" t="s">
        <v>1008</v>
      </c>
      <c r="C97" s="1"/>
      <c r="D97" s="7" t="s">
        <v>1007</v>
      </c>
      <c r="E97" s="26" t="s">
        <v>1233</v>
      </c>
      <c r="F97" s="17">
        <f t="shared" si="6"/>
        <v>0</v>
      </c>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c r="HO97" s="13"/>
      <c r="HP97" s="13"/>
      <c r="HQ97" s="13"/>
      <c r="HR97" s="13"/>
      <c r="HS97" s="13"/>
      <c r="HT97" s="13"/>
      <c r="HU97" s="13"/>
      <c r="HV97" s="13"/>
      <c r="HW97" s="13"/>
      <c r="HX97" s="13"/>
      <c r="HY97" s="13"/>
      <c r="HZ97" s="13"/>
      <c r="IA97" s="13"/>
      <c r="IB97" s="13"/>
      <c r="IC97" s="13"/>
      <c r="ID97" s="13"/>
      <c r="IE97" s="13"/>
      <c r="IF97" s="13"/>
      <c r="IG97" s="13"/>
      <c r="IH97" s="13"/>
      <c r="II97" s="13"/>
      <c r="IJ97" s="13"/>
      <c r="IK97" s="13"/>
      <c r="IL97" s="13"/>
      <c r="IM97" s="13"/>
      <c r="IN97" s="13"/>
      <c r="IO97" s="13"/>
      <c r="IP97" s="13"/>
      <c r="IQ97" s="13"/>
      <c r="IR97" s="13"/>
      <c r="IS97" s="13"/>
      <c r="IT97" s="13"/>
      <c r="IU97" s="13"/>
      <c r="IV97" s="13"/>
    </row>
    <row r="98" spans="1:256" ht="30">
      <c r="A98" s="5" t="s">
        <v>1049</v>
      </c>
      <c r="B98" s="5" t="s">
        <v>1008</v>
      </c>
      <c r="C98" t="s">
        <v>639</v>
      </c>
      <c r="D98" s="2" t="s">
        <v>640</v>
      </c>
      <c r="E98" s="26" t="s">
        <v>1233</v>
      </c>
      <c r="F98" s="17">
        <f t="shared" si="6"/>
        <v>2</v>
      </c>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4">
        <v>1</v>
      </c>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4">
        <v>1</v>
      </c>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c r="HS98" s="13"/>
      <c r="HT98" s="13"/>
      <c r="HU98" s="13"/>
      <c r="HV98" s="13"/>
      <c r="HW98" s="13"/>
      <c r="HX98" s="13"/>
      <c r="HY98" s="13"/>
      <c r="HZ98" s="13"/>
      <c r="IA98" s="13"/>
      <c r="IB98" s="13"/>
      <c r="IC98" s="13"/>
      <c r="ID98" s="13"/>
      <c r="IE98" s="13"/>
      <c r="IF98" s="13"/>
      <c r="IG98" s="13"/>
      <c r="IH98" s="13"/>
      <c r="II98" s="13"/>
      <c r="IJ98" s="13"/>
      <c r="IK98" s="13"/>
      <c r="IL98" s="13"/>
      <c r="IM98" s="13"/>
      <c r="IN98" s="13"/>
      <c r="IO98" s="13"/>
      <c r="IP98" s="13"/>
      <c r="IQ98" s="13"/>
      <c r="IR98" s="13"/>
      <c r="IS98" s="13"/>
      <c r="IT98" s="13"/>
      <c r="IU98" s="13"/>
      <c r="IV98" s="13"/>
    </row>
    <row r="99" spans="1:256" ht="30">
      <c r="A99" s="5" t="s">
        <v>1049</v>
      </c>
      <c r="B99" s="5" t="s">
        <v>1008</v>
      </c>
      <c r="C99" t="s">
        <v>865</v>
      </c>
      <c r="D99" s="2" t="s">
        <v>641</v>
      </c>
      <c r="E99" s="26" t="s">
        <v>1233</v>
      </c>
      <c r="F99" s="17">
        <f t="shared" si="6"/>
        <v>2</v>
      </c>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4">
        <v>1</v>
      </c>
      <c r="BS99" s="14">
        <v>1</v>
      </c>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c r="HS99" s="13"/>
      <c r="HT99" s="13"/>
      <c r="HU99" s="13"/>
      <c r="HV99" s="13"/>
      <c r="HW99" s="13"/>
      <c r="HX99" s="13"/>
      <c r="HY99" s="13"/>
      <c r="HZ99" s="13"/>
      <c r="IA99" s="13"/>
      <c r="IB99" s="13"/>
      <c r="IC99" s="13"/>
      <c r="ID99" s="13"/>
      <c r="IE99" s="13"/>
      <c r="IF99" s="13"/>
      <c r="IG99" s="13"/>
      <c r="IH99" s="13"/>
      <c r="II99" s="13"/>
      <c r="IJ99" s="13"/>
      <c r="IK99" s="13"/>
      <c r="IL99" s="13"/>
      <c r="IM99" s="13"/>
      <c r="IN99" s="13"/>
      <c r="IO99" s="13"/>
      <c r="IP99" s="13"/>
      <c r="IQ99" s="13"/>
      <c r="IR99" s="13"/>
      <c r="IS99" s="13"/>
      <c r="IT99" s="13"/>
      <c r="IU99" s="13"/>
      <c r="IV99" s="13"/>
    </row>
    <row r="100" spans="1:256">
      <c r="A100" s="5" t="s">
        <v>1049</v>
      </c>
      <c r="B100" s="5" t="s">
        <v>1008</v>
      </c>
      <c r="C100" t="s">
        <v>866</v>
      </c>
      <c r="D100" s="2" t="s">
        <v>642</v>
      </c>
      <c r="E100" s="26" t="s">
        <v>1233</v>
      </c>
      <c r="F100" s="17">
        <f t="shared" si="6"/>
        <v>1</v>
      </c>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4">
        <v>1</v>
      </c>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c r="HS100" s="13"/>
      <c r="HT100" s="13"/>
      <c r="HU100" s="13"/>
      <c r="HV100" s="13"/>
      <c r="HW100" s="13"/>
      <c r="HX100" s="13"/>
      <c r="HY100" s="13"/>
      <c r="HZ100" s="13"/>
      <c r="IA100" s="13"/>
      <c r="IB100" s="13"/>
      <c r="IC100" s="13"/>
      <c r="ID100" s="13"/>
      <c r="IE100" s="13"/>
      <c r="IF100" s="13"/>
      <c r="IG100" s="13"/>
      <c r="IH100" s="13"/>
      <c r="II100" s="13"/>
      <c r="IJ100" s="13"/>
      <c r="IK100" s="13"/>
      <c r="IL100" s="13"/>
      <c r="IM100" s="13"/>
      <c r="IN100" s="13"/>
      <c r="IO100" s="13"/>
      <c r="IP100" s="13"/>
      <c r="IQ100" s="13"/>
      <c r="IR100" s="13"/>
      <c r="IS100" s="13"/>
      <c r="IT100" s="13"/>
      <c r="IU100" s="13"/>
      <c r="IV100" s="13"/>
    </row>
    <row r="101" spans="1:256" ht="30">
      <c r="A101" s="5" t="s">
        <v>1049</v>
      </c>
      <c r="B101" s="5" t="s">
        <v>1008</v>
      </c>
      <c r="C101" t="s">
        <v>867</v>
      </c>
      <c r="D101" s="2" t="s">
        <v>643</v>
      </c>
      <c r="E101" s="26" t="s">
        <v>1233</v>
      </c>
      <c r="F101" s="17">
        <f t="shared" si="6"/>
        <v>1</v>
      </c>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4">
        <v>1</v>
      </c>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c r="HS101" s="13"/>
      <c r="HT101" s="13"/>
      <c r="HU101" s="13"/>
      <c r="HV101" s="13"/>
      <c r="HW101" s="13"/>
      <c r="HX101" s="13"/>
      <c r="HY101" s="13"/>
      <c r="HZ101" s="13"/>
      <c r="IA101" s="13"/>
      <c r="IB101" s="13"/>
      <c r="IC101" s="13"/>
      <c r="ID101" s="13"/>
      <c r="IE101" s="13"/>
      <c r="IF101" s="13"/>
      <c r="IG101" s="13"/>
      <c r="IH101" s="13"/>
      <c r="II101" s="13"/>
      <c r="IJ101" s="13"/>
      <c r="IK101" s="13"/>
      <c r="IL101" s="13"/>
      <c r="IM101" s="13"/>
      <c r="IN101" s="13"/>
      <c r="IO101" s="13"/>
      <c r="IP101" s="13"/>
      <c r="IQ101" s="13"/>
      <c r="IR101" s="13"/>
      <c r="IS101" s="13"/>
      <c r="IT101" s="13"/>
      <c r="IU101" s="13"/>
      <c r="IV101" s="13"/>
    </row>
    <row r="102" spans="1:256" ht="30">
      <c r="A102" s="5" t="s">
        <v>1049</v>
      </c>
      <c r="B102" s="5" t="s">
        <v>1008</v>
      </c>
      <c r="C102" t="s">
        <v>868</v>
      </c>
      <c r="D102" s="2" t="s">
        <v>644</v>
      </c>
      <c r="E102" s="26" t="s">
        <v>1233</v>
      </c>
      <c r="F102" s="17">
        <f t="shared" si="6"/>
        <v>1</v>
      </c>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4">
        <v>1</v>
      </c>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c r="EC102" s="13"/>
      <c r="ED102" s="13"/>
      <c r="EE102" s="13"/>
      <c r="EF102" s="13"/>
      <c r="EG102" s="13"/>
      <c r="EH102" s="13"/>
      <c r="EI102" s="13"/>
      <c r="EJ102" s="13"/>
      <c r="EK102" s="13"/>
      <c r="EL102" s="13"/>
      <c r="EM102" s="13"/>
      <c r="EN102" s="13"/>
      <c r="EO102" s="13"/>
      <c r="EP102" s="13"/>
      <c r="EQ102" s="13"/>
      <c r="ER102" s="13"/>
      <c r="ES102" s="13"/>
      <c r="ET102" s="13"/>
      <c r="EU102" s="13"/>
      <c r="EV102" s="13"/>
      <c r="EW102" s="13"/>
      <c r="EX102" s="13"/>
      <c r="EY102" s="13"/>
      <c r="EZ102" s="13"/>
      <c r="FA102" s="13"/>
      <c r="FB102" s="13"/>
      <c r="FC102" s="13"/>
      <c r="FD102" s="13"/>
      <c r="FE102" s="13"/>
      <c r="FF102" s="13"/>
      <c r="FG102" s="13"/>
      <c r="FH102" s="13"/>
      <c r="FI102" s="13"/>
      <c r="FJ102" s="13"/>
      <c r="FK102" s="13"/>
      <c r="FL102" s="13"/>
      <c r="FM102" s="13"/>
      <c r="FN102" s="13"/>
      <c r="FO102" s="13"/>
      <c r="FP102" s="13"/>
      <c r="FQ102" s="13"/>
      <c r="FR102" s="13"/>
      <c r="FS102" s="13"/>
      <c r="FT102" s="13"/>
      <c r="FU102" s="13"/>
      <c r="FV102" s="13"/>
      <c r="FW102" s="13"/>
      <c r="FX102" s="13"/>
      <c r="FY102" s="13"/>
      <c r="FZ102" s="13"/>
      <c r="GA102" s="13"/>
      <c r="GB102" s="13"/>
      <c r="GC102" s="13"/>
      <c r="GD102" s="13"/>
      <c r="GE102" s="13"/>
      <c r="GF102" s="13"/>
      <c r="GG102" s="13"/>
      <c r="GH102" s="13"/>
      <c r="GI102" s="13"/>
      <c r="GJ102" s="13"/>
      <c r="GK102" s="13"/>
      <c r="GL102" s="13"/>
      <c r="GM102" s="13"/>
      <c r="GN102" s="13"/>
      <c r="GO102" s="13"/>
      <c r="GP102" s="13"/>
      <c r="GQ102" s="13"/>
      <c r="GR102" s="13"/>
      <c r="GS102" s="13"/>
      <c r="GT102" s="13"/>
      <c r="GU102" s="13"/>
      <c r="GV102" s="13"/>
      <c r="GW102" s="13"/>
      <c r="GX102" s="13"/>
      <c r="GY102" s="13"/>
      <c r="GZ102" s="13"/>
      <c r="HA102" s="13"/>
      <c r="HB102" s="13"/>
      <c r="HC102" s="13"/>
      <c r="HD102" s="13"/>
      <c r="HE102" s="13"/>
      <c r="HF102" s="13"/>
      <c r="HG102" s="13"/>
      <c r="HH102" s="13"/>
      <c r="HI102" s="13"/>
      <c r="HJ102" s="13"/>
      <c r="HK102" s="13"/>
      <c r="HL102" s="13"/>
      <c r="HM102" s="13"/>
      <c r="HN102" s="13"/>
      <c r="HO102" s="13"/>
      <c r="HP102" s="13"/>
      <c r="HQ102" s="13"/>
      <c r="HR102" s="13"/>
      <c r="HS102" s="13"/>
      <c r="HT102" s="13"/>
      <c r="HU102" s="13"/>
      <c r="HV102" s="13"/>
      <c r="HW102" s="13"/>
      <c r="HX102" s="13"/>
      <c r="HY102" s="13"/>
      <c r="HZ102" s="13"/>
      <c r="IA102" s="13"/>
      <c r="IB102" s="13"/>
      <c r="IC102" s="13"/>
      <c r="ID102" s="13"/>
      <c r="IE102" s="13"/>
      <c r="IF102" s="13"/>
      <c r="IG102" s="13"/>
      <c r="IH102" s="13"/>
      <c r="II102" s="13"/>
      <c r="IJ102" s="13"/>
      <c r="IK102" s="13"/>
      <c r="IL102" s="13"/>
      <c r="IM102" s="13"/>
      <c r="IN102" s="13"/>
      <c r="IO102" s="13"/>
      <c r="IP102" s="13"/>
      <c r="IQ102" s="13"/>
      <c r="IR102" s="13"/>
      <c r="IS102" s="13"/>
      <c r="IT102" s="13"/>
      <c r="IU102" s="13"/>
      <c r="IV102" s="13"/>
    </row>
    <row r="103" spans="1:256">
      <c r="A103" s="5" t="s">
        <v>1049</v>
      </c>
      <c r="B103" s="5" t="s">
        <v>1008</v>
      </c>
      <c r="C103" t="s">
        <v>869</v>
      </c>
      <c r="D103" s="2" t="s">
        <v>645</v>
      </c>
      <c r="E103" s="26" t="s">
        <v>1233</v>
      </c>
      <c r="F103" s="17">
        <f t="shared" si="6"/>
        <v>1</v>
      </c>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4">
        <v>1</v>
      </c>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c r="DU103" s="13"/>
      <c r="DV103" s="13"/>
      <c r="DW103" s="13"/>
      <c r="DX103" s="13"/>
      <c r="DY103" s="13"/>
      <c r="DZ103" s="13"/>
      <c r="EA103" s="13"/>
      <c r="EB103" s="13"/>
      <c r="EC103" s="13"/>
      <c r="ED103" s="13"/>
      <c r="EE103" s="13"/>
      <c r="EF103" s="13"/>
      <c r="EG103" s="13"/>
      <c r="EH103" s="13"/>
      <c r="EI103" s="13"/>
      <c r="EJ103" s="13"/>
      <c r="EK103" s="13"/>
      <c r="EL103" s="13"/>
      <c r="EM103" s="13"/>
      <c r="EN103" s="13"/>
      <c r="EO103" s="13"/>
      <c r="EP103" s="13"/>
      <c r="EQ103" s="13"/>
      <c r="ER103" s="13"/>
      <c r="ES103" s="13"/>
      <c r="ET103" s="13"/>
      <c r="EU103" s="13"/>
      <c r="EV103" s="13"/>
      <c r="EW103" s="13"/>
      <c r="EX103" s="13"/>
      <c r="EY103" s="13"/>
      <c r="EZ103" s="13"/>
      <c r="FA103" s="13"/>
      <c r="FB103" s="13"/>
      <c r="FC103" s="13"/>
      <c r="FD103" s="13"/>
      <c r="FE103" s="13"/>
      <c r="FF103" s="13"/>
      <c r="FG103" s="13"/>
      <c r="FH103" s="13"/>
      <c r="FI103" s="13"/>
      <c r="FJ103" s="13"/>
      <c r="FK103" s="13"/>
      <c r="FL103" s="13"/>
      <c r="FM103" s="13"/>
      <c r="FN103" s="13"/>
      <c r="FO103" s="13"/>
      <c r="FP103" s="13"/>
      <c r="FQ103" s="13"/>
      <c r="FR103" s="13"/>
      <c r="FS103" s="13"/>
      <c r="FT103" s="13"/>
      <c r="FU103" s="13"/>
      <c r="FV103" s="13"/>
      <c r="FW103" s="13"/>
      <c r="FX103" s="13"/>
      <c r="FY103" s="13"/>
      <c r="FZ103" s="13"/>
      <c r="GA103" s="13"/>
      <c r="GB103" s="13"/>
      <c r="GC103" s="13"/>
      <c r="GD103" s="13"/>
      <c r="GE103" s="13"/>
      <c r="GF103" s="13"/>
      <c r="GG103" s="13"/>
      <c r="GH103" s="13"/>
      <c r="GI103" s="13"/>
      <c r="GJ103" s="13"/>
      <c r="GK103" s="13"/>
      <c r="GL103" s="13"/>
      <c r="GM103" s="13"/>
      <c r="GN103" s="13"/>
      <c r="GO103" s="13"/>
      <c r="GP103" s="13"/>
      <c r="GQ103" s="13"/>
      <c r="GR103" s="13"/>
      <c r="GS103" s="13"/>
      <c r="GT103" s="13"/>
      <c r="GU103" s="13"/>
      <c r="GV103" s="13"/>
      <c r="GW103" s="13"/>
      <c r="GX103" s="13"/>
      <c r="GY103" s="13"/>
      <c r="GZ103" s="13"/>
      <c r="HA103" s="13"/>
      <c r="HB103" s="13"/>
      <c r="HC103" s="13"/>
      <c r="HD103" s="13"/>
      <c r="HE103" s="13"/>
      <c r="HF103" s="13"/>
      <c r="HG103" s="13"/>
      <c r="HH103" s="13"/>
      <c r="HI103" s="13"/>
      <c r="HJ103" s="13"/>
      <c r="HK103" s="13"/>
      <c r="HL103" s="13"/>
      <c r="HM103" s="13"/>
      <c r="HN103" s="13"/>
      <c r="HO103" s="13"/>
      <c r="HP103" s="13"/>
      <c r="HQ103" s="13"/>
      <c r="HR103" s="13"/>
      <c r="HS103" s="13"/>
      <c r="HT103" s="13"/>
      <c r="HU103" s="13"/>
      <c r="HV103" s="13"/>
      <c r="HW103" s="13"/>
      <c r="HX103" s="13"/>
      <c r="HY103" s="13"/>
      <c r="HZ103" s="13"/>
      <c r="IA103" s="13"/>
      <c r="IB103" s="13"/>
      <c r="IC103" s="13"/>
      <c r="ID103" s="13"/>
      <c r="IE103" s="13"/>
      <c r="IF103" s="13"/>
      <c r="IG103" s="13"/>
      <c r="IH103" s="13"/>
      <c r="II103" s="13"/>
      <c r="IJ103" s="13"/>
      <c r="IK103" s="13"/>
      <c r="IL103" s="13"/>
      <c r="IM103" s="13"/>
      <c r="IN103" s="13"/>
      <c r="IO103" s="13"/>
      <c r="IP103" s="13"/>
      <c r="IQ103" s="13"/>
      <c r="IR103" s="13"/>
      <c r="IS103" s="13"/>
      <c r="IT103" s="13"/>
      <c r="IU103" s="13"/>
      <c r="IV103" s="13"/>
    </row>
    <row r="104" spans="1:256">
      <c r="A104" s="5" t="s">
        <v>1049</v>
      </c>
      <c r="B104" s="1" t="s">
        <v>1010</v>
      </c>
      <c r="C104" s="1"/>
      <c r="D104" s="7" t="s">
        <v>1009</v>
      </c>
      <c r="E104" s="26" t="s">
        <v>1234</v>
      </c>
      <c r="F104" s="17">
        <f t="shared" si="6"/>
        <v>0</v>
      </c>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c r="DR104" s="13"/>
      <c r="DS104" s="13"/>
      <c r="DT104" s="13"/>
      <c r="DU104" s="13"/>
      <c r="DV104" s="13"/>
      <c r="DW104" s="13"/>
      <c r="DX104" s="13"/>
      <c r="DY104" s="13"/>
      <c r="DZ104" s="13"/>
      <c r="EA104" s="13"/>
      <c r="EB104" s="13"/>
      <c r="EC104" s="13"/>
      <c r="ED104" s="13"/>
      <c r="EE104" s="13"/>
      <c r="EF104" s="13"/>
      <c r="EG104" s="13"/>
      <c r="EH104" s="13"/>
      <c r="EI104" s="13"/>
      <c r="EJ104" s="13"/>
      <c r="EK104" s="13"/>
      <c r="EL104" s="13"/>
      <c r="EM104" s="13"/>
      <c r="EN104" s="13"/>
      <c r="EO104" s="13"/>
      <c r="EP104" s="13"/>
      <c r="EQ104" s="13"/>
      <c r="ER104" s="13"/>
      <c r="ES104" s="13"/>
      <c r="ET104" s="13"/>
      <c r="EU104" s="13"/>
      <c r="EV104" s="13"/>
      <c r="EW104" s="13"/>
      <c r="EX104" s="13"/>
      <c r="EY104" s="13"/>
      <c r="EZ104" s="13"/>
      <c r="FA104" s="13"/>
      <c r="FB104" s="13"/>
      <c r="FC104" s="13"/>
      <c r="FD104" s="13"/>
      <c r="FE104" s="13"/>
      <c r="FF104" s="13"/>
      <c r="FG104" s="13"/>
      <c r="FH104" s="13"/>
      <c r="FI104" s="13"/>
      <c r="FJ104" s="13"/>
      <c r="FK104" s="13"/>
      <c r="FL104" s="13"/>
      <c r="FM104" s="13"/>
      <c r="FN104" s="13"/>
      <c r="FO104" s="13"/>
      <c r="FP104" s="13"/>
      <c r="FQ104" s="13"/>
      <c r="FR104" s="13"/>
      <c r="FS104" s="13"/>
      <c r="FT104" s="13"/>
      <c r="FU104" s="13"/>
      <c r="FV104" s="13"/>
      <c r="FW104" s="13"/>
      <c r="FX104" s="13"/>
      <c r="FY104" s="13"/>
      <c r="FZ104" s="13"/>
      <c r="GA104" s="13"/>
      <c r="GB104" s="13"/>
      <c r="GC104" s="13"/>
      <c r="GD104" s="13"/>
      <c r="GE104" s="13"/>
      <c r="GF104" s="13"/>
      <c r="GG104" s="13"/>
      <c r="GH104" s="13"/>
      <c r="GI104" s="13"/>
      <c r="GJ104" s="13"/>
      <c r="GK104" s="13"/>
      <c r="GL104" s="13"/>
      <c r="GM104" s="13"/>
      <c r="GN104" s="13"/>
      <c r="GO104" s="13"/>
      <c r="GP104" s="13"/>
      <c r="GQ104" s="13"/>
      <c r="GR104" s="13"/>
      <c r="GS104" s="13"/>
      <c r="GT104" s="13"/>
      <c r="GU104" s="13"/>
      <c r="GV104" s="13"/>
      <c r="GW104" s="13"/>
      <c r="GX104" s="13"/>
      <c r="GY104" s="13"/>
      <c r="GZ104" s="13"/>
      <c r="HA104" s="13"/>
      <c r="HB104" s="13"/>
      <c r="HC104" s="13"/>
      <c r="HD104" s="13"/>
      <c r="HE104" s="13"/>
      <c r="HF104" s="13"/>
      <c r="HG104" s="13"/>
      <c r="HH104" s="13"/>
      <c r="HI104" s="13"/>
      <c r="HJ104" s="13"/>
      <c r="HK104" s="13"/>
      <c r="HL104" s="13"/>
      <c r="HM104" s="13"/>
      <c r="HN104" s="13"/>
      <c r="HO104" s="13"/>
      <c r="HP104" s="13"/>
      <c r="HQ104" s="13"/>
      <c r="HR104" s="13"/>
      <c r="HS104" s="13"/>
      <c r="HT104" s="13"/>
      <c r="HU104" s="13"/>
      <c r="HV104" s="13"/>
      <c r="HW104" s="13"/>
      <c r="HX104" s="13"/>
      <c r="HY104" s="13"/>
      <c r="HZ104" s="13"/>
      <c r="IA104" s="13"/>
      <c r="IB104" s="13"/>
      <c r="IC104" s="13"/>
      <c r="ID104" s="13"/>
      <c r="IE104" s="13"/>
      <c r="IF104" s="13"/>
      <c r="IG104" s="13"/>
      <c r="IH104" s="13"/>
      <c r="II104" s="13"/>
      <c r="IJ104" s="13"/>
      <c r="IK104" s="13"/>
      <c r="IL104" s="13"/>
      <c r="IM104" s="13"/>
      <c r="IN104" s="13"/>
      <c r="IO104" s="13"/>
      <c r="IP104" s="13"/>
      <c r="IQ104" s="13"/>
      <c r="IR104" s="13"/>
      <c r="IS104" s="13"/>
      <c r="IT104" s="13"/>
      <c r="IU104" s="13"/>
      <c r="IV104" s="13"/>
    </row>
    <row r="105" spans="1:256">
      <c r="A105" s="5" t="s">
        <v>1049</v>
      </c>
      <c r="B105" s="5" t="s">
        <v>1010</v>
      </c>
      <c r="C105" t="s">
        <v>646</v>
      </c>
      <c r="D105" s="2" t="s">
        <v>647</v>
      </c>
      <c r="E105" s="26" t="s">
        <v>1234</v>
      </c>
      <c r="F105" s="17">
        <f t="shared" si="6"/>
        <v>1</v>
      </c>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4">
        <v>1</v>
      </c>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13"/>
      <c r="DL105" s="13"/>
      <c r="DM105" s="13"/>
      <c r="DN105" s="13"/>
      <c r="DO105" s="13"/>
      <c r="DP105" s="13"/>
      <c r="DQ105" s="13"/>
      <c r="DR105" s="13"/>
      <c r="DS105" s="13"/>
      <c r="DT105" s="13"/>
      <c r="DU105" s="13"/>
      <c r="DV105" s="13"/>
      <c r="DW105" s="13"/>
      <c r="DX105" s="13"/>
      <c r="DY105" s="13"/>
      <c r="DZ105" s="13"/>
      <c r="EA105" s="13"/>
      <c r="EB105" s="13"/>
      <c r="EC105" s="13"/>
      <c r="ED105" s="13"/>
      <c r="EE105" s="13"/>
      <c r="EF105" s="13"/>
      <c r="EG105" s="13"/>
      <c r="EH105" s="13"/>
      <c r="EI105" s="13"/>
      <c r="EJ105" s="13"/>
      <c r="EK105" s="13"/>
      <c r="EL105" s="13"/>
      <c r="EM105" s="13"/>
      <c r="EN105" s="13"/>
      <c r="EO105" s="13"/>
      <c r="EP105" s="13"/>
      <c r="EQ105" s="13"/>
      <c r="ER105" s="13"/>
      <c r="ES105" s="13"/>
      <c r="ET105" s="13"/>
      <c r="EU105" s="13"/>
      <c r="EV105" s="13"/>
      <c r="EW105" s="13"/>
      <c r="EX105" s="13"/>
      <c r="EY105" s="13"/>
      <c r="EZ105" s="13"/>
      <c r="FA105" s="13"/>
      <c r="FB105" s="13"/>
      <c r="FC105" s="13"/>
      <c r="FD105" s="13"/>
      <c r="FE105" s="13"/>
      <c r="FF105" s="13"/>
      <c r="FG105" s="13"/>
      <c r="FH105" s="13"/>
      <c r="FI105" s="13"/>
      <c r="FJ105" s="13"/>
      <c r="FK105" s="13"/>
      <c r="FL105" s="13"/>
      <c r="FM105" s="13"/>
      <c r="FN105" s="13"/>
      <c r="FO105" s="13"/>
      <c r="FP105" s="13"/>
      <c r="FQ105" s="13"/>
      <c r="FR105" s="13"/>
      <c r="FS105" s="13"/>
      <c r="FT105" s="13"/>
      <c r="FU105" s="13"/>
      <c r="FV105" s="13"/>
      <c r="FW105" s="13"/>
      <c r="FX105" s="13"/>
      <c r="FY105" s="13"/>
      <c r="FZ105" s="13"/>
      <c r="GA105" s="13"/>
      <c r="GB105" s="13"/>
      <c r="GC105" s="13"/>
      <c r="GD105" s="13"/>
      <c r="GE105" s="13"/>
      <c r="GF105" s="13"/>
      <c r="GG105" s="13"/>
      <c r="GH105" s="13"/>
      <c r="GI105" s="13"/>
      <c r="GJ105" s="13"/>
      <c r="GK105" s="13"/>
      <c r="GL105" s="13"/>
      <c r="GM105" s="13"/>
      <c r="GN105" s="13"/>
      <c r="GO105" s="13"/>
      <c r="GP105" s="13"/>
      <c r="GQ105" s="13"/>
      <c r="GR105" s="13"/>
      <c r="GS105" s="13"/>
      <c r="GT105" s="13"/>
      <c r="GU105" s="13"/>
      <c r="GV105" s="13"/>
      <c r="GW105" s="13"/>
      <c r="GX105" s="13"/>
      <c r="GY105" s="13"/>
      <c r="GZ105" s="13"/>
      <c r="HA105" s="13"/>
      <c r="HB105" s="13"/>
      <c r="HC105" s="13"/>
      <c r="HD105" s="13"/>
      <c r="HE105" s="13"/>
      <c r="HF105" s="13"/>
      <c r="HG105" s="13"/>
      <c r="HH105" s="13"/>
      <c r="HI105" s="13"/>
      <c r="HJ105" s="13"/>
      <c r="HK105" s="13"/>
      <c r="HL105" s="13"/>
      <c r="HM105" s="13"/>
      <c r="HN105" s="13"/>
      <c r="HO105" s="13"/>
      <c r="HP105" s="13"/>
      <c r="HQ105" s="13"/>
      <c r="HR105" s="13"/>
      <c r="HS105" s="13"/>
      <c r="HT105" s="13"/>
      <c r="HU105" s="13"/>
      <c r="HV105" s="13"/>
      <c r="HW105" s="13"/>
      <c r="HX105" s="13"/>
      <c r="HY105" s="13"/>
      <c r="HZ105" s="13"/>
      <c r="IA105" s="13"/>
      <c r="IB105" s="13"/>
      <c r="IC105" s="13"/>
      <c r="ID105" s="13"/>
      <c r="IE105" s="13"/>
      <c r="IF105" s="13"/>
      <c r="IG105" s="13"/>
      <c r="IH105" s="13"/>
      <c r="II105" s="13"/>
      <c r="IJ105" s="13"/>
      <c r="IK105" s="13"/>
      <c r="IL105" s="13"/>
      <c r="IM105" s="13"/>
      <c r="IN105" s="13"/>
      <c r="IO105" s="13"/>
      <c r="IP105" s="13"/>
      <c r="IQ105" s="13"/>
      <c r="IR105" s="13"/>
      <c r="IS105" s="13"/>
      <c r="IT105" s="13"/>
      <c r="IU105" s="13"/>
      <c r="IV105" s="13"/>
    </row>
    <row r="106" spans="1:256">
      <c r="A106" s="5" t="s">
        <v>1049</v>
      </c>
      <c r="B106" s="5" t="s">
        <v>1010</v>
      </c>
      <c r="C106" t="s">
        <v>870</v>
      </c>
      <c r="D106" s="2" t="s">
        <v>648</v>
      </c>
      <c r="E106" s="26" t="s">
        <v>1234</v>
      </c>
      <c r="F106" s="17">
        <f t="shared" si="6"/>
        <v>1</v>
      </c>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4">
        <v>1</v>
      </c>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c r="EN106" s="13"/>
      <c r="EO106" s="13"/>
      <c r="EP106" s="13"/>
      <c r="EQ106" s="13"/>
      <c r="ER106" s="13"/>
      <c r="ES106" s="13"/>
      <c r="ET106" s="13"/>
      <c r="EU106" s="13"/>
      <c r="EV106" s="13"/>
      <c r="EW106" s="13"/>
      <c r="EX106" s="13"/>
      <c r="EY106" s="13"/>
      <c r="EZ106" s="13"/>
      <c r="FA106" s="13"/>
      <c r="FB106" s="13"/>
      <c r="FC106" s="13"/>
      <c r="FD106" s="13"/>
      <c r="FE106" s="13"/>
      <c r="FF106" s="13"/>
      <c r="FG106" s="13"/>
      <c r="FH106" s="13"/>
      <c r="FI106" s="13"/>
      <c r="FJ106" s="13"/>
      <c r="FK106" s="13"/>
      <c r="FL106" s="13"/>
      <c r="FM106" s="13"/>
      <c r="FN106" s="13"/>
      <c r="FO106" s="13"/>
      <c r="FP106" s="13"/>
      <c r="FQ106" s="13"/>
      <c r="FR106" s="13"/>
      <c r="FS106" s="13"/>
      <c r="FT106" s="13"/>
      <c r="FU106" s="13"/>
      <c r="FV106" s="13"/>
      <c r="FW106" s="13"/>
      <c r="FX106" s="13"/>
      <c r="FY106" s="13"/>
      <c r="FZ106" s="13"/>
      <c r="GA106" s="13"/>
      <c r="GB106" s="13"/>
      <c r="GC106" s="13"/>
      <c r="GD106" s="13"/>
      <c r="GE106" s="13"/>
      <c r="GF106" s="13"/>
      <c r="GG106" s="13"/>
      <c r="GH106" s="13"/>
      <c r="GI106" s="13"/>
      <c r="GJ106" s="13"/>
      <c r="GK106" s="13"/>
      <c r="GL106" s="13"/>
      <c r="GM106" s="13"/>
      <c r="GN106" s="13"/>
      <c r="GO106" s="13"/>
      <c r="GP106" s="13"/>
      <c r="GQ106" s="13"/>
      <c r="GR106" s="13"/>
      <c r="GS106" s="13"/>
      <c r="GT106" s="13"/>
      <c r="GU106" s="13"/>
      <c r="GV106" s="13"/>
      <c r="GW106" s="13"/>
      <c r="GX106" s="13"/>
      <c r="GY106" s="13"/>
      <c r="GZ106" s="13"/>
      <c r="HA106" s="13"/>
      <c r="HB106" s="13"/>
      <c r="HC106" s="13"/>
      <c r="HD106" s="13"/>
      <c r="HE106" s="13"/>
      <c r="HF106" s="13"/>
      <c r="HG106" s="13"/>
      <c r="HH106" s="13"/>
      <c r="HI106" s="13"/>
      <c r="HJ106" s="13"/>
      <c r="HK106" s="13"/>
      <c r="HL106" s="13"/>
      <c r="HM106" s="13"/>
      <c r="HN106" s="13"/>
      <c r="HO106" s="13"/>
      <c r="HP106" s="13"/>
      <c r="HQ106" s="13"/>
      <c r="HR106" s="13"/>
      <c r="HS106" s="13"/>
      <c r="HT106" s="13"/>
      <c r="HU106" s="13"/>
      <c r="HV106" s="13"/>
      <c r="HW106" s="13"/>
      <c r="HX106" s="13"/>
      <c r="HY106" s="13"/>
      <c r="HZ106" s="13"/>
      <c r="IA106" s="13"/>
      <c r="IB106" s="13"/>
      <c r="IC106" s="13"/>
      <c r="ID106" s="13"/>
      <c r="IE106" s="13"/>
      <c r="IF106" s="13"/>
      <c r="IG106" s="13"/>
      <c r="IH106" s="13"/>
      <c r="II106" s="13"/>
      <c r="IJ106" s="13"/>
      <c r="IK106" s="13"/>
      <c r="IL106" s="13"/>
      <c r="IM106" s="13"/>
      <c r="IN106" s="13"/>
      <c r="IO106" s="13"/>
      <c r="IP106" s="13"/>
      <c r="IQ106" s="13"/>
      <c r="IR106" s="13"/>
      <c r="IS106" s="13"/>
      <c r="IT106" s="13"/>
      <c r="IU106" s="13"/>
      <c r="IV106" s="13"/>
    </row>
    <row r="107" spans="1:256">
      <c r="A107" s="5" t="s">
        <v>1049</v>
      </c>
      <c r="B107" s="5" t="s">
        <v>1010</v>
      </c>
      <c r="C107" t="s">
        <v>871</v>
      </c>
      <c r="D107" s="2" t="s">
        <v>649</v>
      </c>
      <c r="E107" s="26" t="s">
        <v>1234</v>
      </c>
      <c r="F107" s="17">
        <f t="shared" si="6"/>
        <v>2</v>
      </c>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4">
        <v>1</v>
      </c>
      <c r="BZ107" s="14">
        <v>1</v>
      </c>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c r="DP107" s="13"/>
      <c r="DQ107" s="13"/>
      <c r="DR107" s="13"/>
      <c r="DS107" s="13"/>
      <c r="DT107" s="13"/>
      <c r="DU107" s="13"/>
      <c r="DV107" s="13"/>
      <c r="DW107" s="13"/>
      <c r="DX107" s="13"/>
      <c r="DY107" s="13"/>
      <c r="DZ107" s="13"/>
      <c r="EA107" s="13"/>
      <c r="EB107" s="13"/>
      <c r="EC107" s="13"/>
      <c r="ED107" s="13"/>
      <c r="EE107" s="13"/>
      <c r="EF107" s="13"/>
      <c r="EG107" s="13"/>
      <c r="EH107" s="13"/>
      <c r="EI107" s="13"/>
      <c r="EJ107" s="13"/>
      <c r="EK107" s="13"/>
      <c r="EL107" s="13"/>
      <c r="EM107" s="13"/>
      <c r="EN107" s="13"/>
      <c r="EO107" s="13"/>
      <c r="EP107" s="13"/>
      <c r="EQ107" s="13"/>
      <c r="ER107" s="13"/>
      <c r="ES107" s="13"/>
      <c r="ET107" s="13"/>
      <c r="EU107" s="13"/>
      <c r="EV107" s="13"/>
      <c r="EW107" s="13"/>
      <c r="EX107" s="13"/>
      <c r="EY107" s="13"/>
      <c r="EZ107" s="13"/>
      <c r="FA107" s="13"/>
      <c r="FB107" s="13"/>
      <c r="FC107" s="13"/>
      <c r="FD107" s="13"/>
      <c r="FE107" s="13"/>
      <c r="FF107" s="13"/>
      <c r="FG107" s="13"/>
      <c r="FH107" s="13"/>
      <c r="FI107" s="13"/>
      <c r="FJ107" s="13"/>
      <c r="FK107" s="13"/>
      <c r="FL107" s="13"/>
      <c r="FM107" s="13"/>
      <c r="FN107" s="13"/>
      <c r="FO107" s="13"/>
      <c r="FP107" s="13"/>
      <c r="FQ107" s="13"/>
      <c r="FR107" s="13"/>
      <c r="FS107" s="13"/>
      <c r="FT107" s="13"/>
      <c r="FU107" s="13"/>
      <c r="FV107" s="13"/>
      <c r="FW107" s="13"/>
      <c r="FX107" s="13"/>
      <c r="FY107" s="13"/>
      <c r="FZ107" s="13"/>
      <c r="GA107" s="13"/>
      <c r="GB107" s="13"/>
      <c r="GC107" s="13"/>
      <c r="GD107" s="13"/>
      <c r="GE107" s="13"/>
      <c r="GF107" s="13"/>
      <c r="GG107" s="13"/>
      <c r="GH107" s="13"/>
      <c r="GI107" s="13"/>
      <c r="GJ107" s="13"/>
      <c r="GK107" s="13"/>
      <c r="GL107" s="13"/>
      <c r="GM107" s="13"/>
      <c r="GN107" s="13"/>
      <c r="GO107" s="13"/>
      <c r="GP107" s="13"/>
      <c r="GQ107" s="13"/>
      <c r="GR107" s="13"/>
      <c r="GS107" s="13"/>
      <c r="GT107" s="13"/>
      <c r="GU107" s="13"/>
      <c r="GV107" s="13"/>
      <c r="GW107" s="13"/>
      <c r="GX107" s="13"/>
      <c r="GY107" s="13"/>
      <c r="GZ107" s="13"/>
      <c r="HA107" s="13"/>
      <c r="HB107" s="13"/>
      <c r="HC107" s="13"/>
      <c r="HD107" s="13"/>
      <c r="HE107" s="13"/>
      <c r="HF107" s="13"/>
      <c r="HG107" s="13"/>
      <c r="HH107" s="13"/>
      <c r="HI107" s="13"/>
      <c r="HJ107" s="13"/>
      <c r="HK107" s="13"/>
      <c r="HL107" s="13"/>
      <c r="HM107" s="13"/>
      <c r="HN107" s="13"/>
      <c r="HO107" s="13"/>
      <c r="HP107" s="13"/>
      <c r="HQ107" s="13"/>
      <c r="HR107" s="13"/>
      <c r="HS107" s="13"/>
      <c r="HT107" s="13"/>
      <c r="HU107" s="13"/>
      <c r="HV107" s="13"/>
      <c r="HW107" s="13"/>
      <c r="HX107" s="13"/>
      <c r="HY107" s="13"/>
      <c r="HZ107" s="13"/>
      <c r="IA107" s="13"/>
      <c r="IB107" s="13"/>
      <c r="IC107" s="13"/>
      <c r="ID107" s="13"/>
      <c r="IE107" s="13"/>
      <c r="IF107" s="13"/>
      <c r="IG107" s="13"/>
      <c r="IH107" s="13"/>
      <c r="II107" s="13"/>
      <c r="IJ107" s="13"/>
      <c r="IK107" s="13"/>
      <c r="IL107" s="13"/>
      <c r="IM107" s="13"/>
      <c r="IN107" s="13"/>
      <c r="IO107" s="13"/>
      <c r="IP107" s="13"/>
      <c r="IQ107" s="13"/>
      <c r="IR107" s="13"/>
      <c r="IS107" s="13"/>
      <c r="IT107" s="13"/>
      <c r="IU107" s="13"/>
      <c r="IV107" s="13"/>
    </row>
    <row r="108" spans="1:256">
      <c r="A108" s="5" t="s">
        <v>1049</v>
      </c>
      <c r="B108" s="5" t="s">
        <v>1010</v>
      </c>
      <c r="C108" t="s">
        <v>872</v>
      </c>
      <c r="D108" s="2" t="s">
        <v>650</v>
      </c>
      <c r="E108" s="26" t="s">
        <v>1234</v>
      </c>
      <c r="F108" s="17">
        <f>SUM(G108:IV108)</f>
        <v>2</v>
      </c>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4">
        <v>1</v>
      </c>
      <c r="CB108" s="13"/>
      <c r="CC108" s="14">
        <v>1</v>
      </c>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c r="DP108" s="13"/>
      <c r="DQ108" s="13"/>
      <c r="DR108" s="13"/>
      <c r="DS108" s="13"/>
      <c r="DT108" s="13"/>
      <c r="DU108" s="13"/>
      <c r="DV108" s="13"/>
      <c r="DW108" s="13"/>
      <c r="DX108" s="13"/>
      <c r="DY108" s="13"/>
      <c r="DZ108" s="13"/>
      <c r="EA108" s="13"/>
      <c r="EB108" s="13"/>
      <c r="EC108" s="13"/>
      <c r="ED108" s="13"/>
      <c r="EE108" s="13"/>
      <c r="EF108" s="13"/>
      <c r="EG108" s="13"/>
      <c r="EH108" s="13"/>
      <c r="EI108" s="13"/>
      <c r="EJ108" s="13"/>
      <c r="EK108" s="13"/>
      <c r="EL108" s="13"/>
      <c r="EM108" s="13"/>
      <c r="EN108" s="13"/>
      <c r="EO108" s="13"/>
      <c r="EP108" s="13"/>
      <c r="EQ108" s="13"/>
      <c r="ER108" s="13"/>
      <c r="ES108" s="13"/>
      <c r="ET108" s="13"/>
      <c r="EU108" s="13"/>
      <c r="EV108" s="13"/>
      <c r="EW108" s="13"/>
      <c r="EX108" s="13"/>
      <c r="EY108" s="13"/>
      <c r="EZ108" s="13"/>
      <c r="FA108" s="13"/>
      <c r="FB108" s="13"/>
      <c r="FC108" s="13"/>
      <c r="FD108" s="13"/>
      <c r="FE108" s="13"/>
      <c r="FF108" s="13"/>
      <c r="FG108" s="13"/>
      <c r="FH108" s="13"/>
      <c r="FI108" s="13"/>
      <c r="FJ108" s="13"/>
      <c r="FK108" s="13"/>
      <c r="FL108" s="13"/>
      <c r="FM108" s="13"/>
      <c r="FN108" s="13"/>
      <c r="FO108" s="13"/>
      <c r="FP108" s="13"/>
      <c r="FQ108" s="13"/>
      <c r="FR108" s="13"/>
      <c r="FS108" s="13"/>
      <c r="FT108" s="13"/>
      <c r="FU108" s="13"/>
      <c r="FV108" s="13"/>
      <c r="FW108" s="13"/>
      <c r="FX108" s="13"/>
      <c r="FY108" s="13"/>
      <c r="FZ108" s="13"/>
      <c r="GA108" s="13"/>
      <c r="GB108" s="13"/>
      <c r="GC108" s="13"/>
      <c r="GD108" s="13"/>
      <c r="GE108" s="13"/>
      <c r="GF108" s="13"/>
      <c r="GG108" s="13"/>
      <c r="GH108" s="13"/>
      <c r="GI108" s="13"/>
      <c r="GJ108" s="13"/>
      <c r="GK108" s="13"/>
      <c r="GL108" s="13"/>
      <c r="GM108" s="13"/>
      <c r="GN108" s="13"/>
      <c r="GO108" s="13"/>
      <c r="GP108" s="13"/>
      <c r="GQ108" s="13"/>
      <c r="GR108" s="13"/>
      <c r="GS108" s="13"/>
      <c r="GT108" s="13"/>
      <c r="GU108" s="13"/>
      <c r="GV108" s="13"/>
      <c r="GW108" s="13"/>
      <c r="GX108" s="13"/>
      <c r="GY108" s="13"/>
      <c r="GZ108" s="13"/>
      <c r="HA108" s="13"/>
      <c r="HB108" s="13"/>
      <c r="HC108" s="13"/>
      <c r="HD108" s="13"/>
      <c r="HE108" s="13"/>
      <c r="HF108" s="13"/>
      <c r="HG108" s="13"/>
      <c r="HH108" s="13"/>
      <c r="HI108" s="13"/>
      <c r="HJ108" s="13"/>
      <c r="HK108" s="13"/>
      <c r="HL108" s="13"/>
      <c r="HM108" s="13"/>
      <c r="HN108" s="13"/>
      <c r="HO108" s="13"/>
      <c r="HP108" s="13"/>
      <c r="HQ108" s="13"/>
      <c r="HR108" s="13"/>
      <c r="HS108" s="13"/>
      <c r="HT108" s="13"/>
      <c r="HU108" s="13"/>
      <c r="HV108" s="13"/>
      <c r="HW108" s="13"/>
      <c r="HX108" s="13"/>
      <c r="HY108" s="13"/>
      <c r="HZ108" s="13"/>
      <c r="IA108" s="13"/>
      <c r="IB108" s="13"/>
      <c r="IC108" s="13"/>
      <c r="ID108" s="13"/>
      <c r="IE108" s="13"/>
      <c r="IF108" s="13"/>
      <c r="IG108" s="13"/>
      <c r="IH108" s="13"/>
      <c r="II108" s="13"/>
      <c r="IJ108" s="13"/>
      <c r="IK108" s="13"/>
      <c r="IL108" s="13"/>
      <c r="IM108" s="13"/>
      <c r="IN108" s="13"/>
      <c r="IO108" s="13"/>
      <c r="IP108" s="13"/>
      <c r="IQ108" s="13"/>
      <c r="IR108" s="13"/>
      <c r="IS108" s="13"/>
      <c r="IT108" s="13"/>
      <c r="IU108" s="13"/>
      <c r="IV108" s="13"/>
    </row>
    <row r="109" spans="1:256">
      <c r="A109" s="5" t="s">
        <v>1049</v>
      </c>
      <c r="B109" s="5" t="s">
        <v>1010</v>
      </c>
      <c r="C109" t="s">
        <v>873</v>
      </c>
      <c r="D109" s="2" t="s">
        <v>651</v>
      </c>
      <c r="E109" s="26" t="s">
        <v>1234</v>
      </c>
      <c r="F109" s="17">
        <f t="shared" ref="F109:F141" si="7">SUM(G109:IV109)</f>
        <v>1</v>
      </c>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4">
        <v>1</v>
      </c>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c r="EG109" s="13"/>
      <c r="EH109" s="13"/>
      <c r="EI109" s="13"/>
      <c r="EJ109" s="13"/>
      <c r="EK109" s="13"/>
      <c r="EL109" s="13"/>
      <c r="EM109" s="13"/>
      <c r="EN109" s="13"/>
      <c r="EO109" s="13"/>
      <c r="EP109" s="13"/>
      <c r="EQ109" s="13"/>
      <c r="ER109" s="13"/>
      <c r="ES109" s="13"/>
      <c r="ET109" s="13"/>
      <c r="EU109" s="13"/>
      <c r="EV109" s="13"/>
      <c r="EW109" s="13"/>
      <c r="EX109" s="13"/>
      <c r="EY109" s="13"/>
      <c r="EZ109" s="13"/>
      <c r="FA109" s="13"/>
      <c r="FB109" s="13"/>
      <c r="FC109" s="13"/>
      <c r="FD109" s="13"/>
      <c r="FE109" s="13"/>
      <c r="FF109" s="13"/>
      <c r="FG109" s="13"/>
      <c r="FH109" s="13"/>
      <c r="FI109" s="13"/>
      <c r="FJ109" s="13"/>
      <c r="FK109" s="13"/>
      <c r="FL109" s="13"/>
      <c r="FM109" s="13"/>
      <c r="FN109" s="13"/>
      <c r="FO109" s="13"/>
      <c r="FP109" s="13"/>
      <c r="FQ109" s="13"/>
      <c r="FR109" s="13"/>
      <c r="FS109" s="13"/>
      <c r="FT109" s="13"/>
      <c r="FU109" s="13"/>
      <c r="FV109" s="13"/>
      <c r="FW109" s="13"/>
      <c r="FX109" s="13"/>
      <c r="FY109" s="13"/>
      <c r="FZ109" s="13"/>
      <c r="GA109" s="13"/>
      <c r="GB109" s="13"/>
      <c r="GC109" s="13"/>
      <c r="GD109" s="13"/>
      <c r="GE109" s="13"/>
      <c r="GF109" s="13"/>
      <c r="GG109" s="13"/>
      <c r="GH109" s="13"/>
      <c r="GI109" s="13"/>
      <c r="GJ109" s="13"/>
      <c r="GK109" s="13"/>
      <c r="GL109" s="13"/>
      <c r="GM109" s="13"/>
      <c r="GN109" s="13"/>
      <c r="GO109" s="13"/>
      <c r="GP109" s="13"/>
      <c r="GQ109" s="13"/>
      <c r="GR109" s="13"/>
      <c r="GS109" s="13"/>
      <c r="GT109" s="13"/>
      <c r="GU109" s="13"/>
      <c r="GV109" s="13"/>
      <c r="GW109" s="13"/>
      <c r="GX109" s="13"/>
      <c r="GY109" s="13"/>
      <c r="GZ109" s="13"/>
      <c r="HA109" s="13"/>
      <c r="HB109" s="13"/>
      <c r="HC109" s="13"/>
      <c r="HD109" s="13"/>
      <c r="HE109" s="13"/>
      <c r="HF109" s="13"/>
      <c r="HG109" s="13"/>
      <c r="HH109" s="13"/>
      <c r="HI109" s="13"/>
      <c r="HJ109" s="13"/>
      <c r="HK109" s="13"/>
      <c r="HL109" s="13"/>
      <c r="HM109" s="13"/>
      <c r="HN109" s="13"/>
      <c r="HO109" s="13"/>
      <c r="HP109" s="13"/>
      <c r="HQ109" s="13"/>
      <c r="HR109" s="13"/>
      <c r="HS109" s="13"/>
      <c r="HT109" s="13"/>
      <c r="HU109" s="13"/>
      <c r="HV109" s="13"/>
      <c r="HW109" s="13"/>
      <c r="HX109" s="13"/>
      <c r="HY109" s="13"/>
      <c r="HZ109" s="13"/>
      <c r="IA109" s="13"/>
      <c r="IB109" s="13"/>
      <c r="IC109" s="13"/>
      <c r="ID109" s="13"/>
      <c r="IE109" s="13"/>
      <c r="IF109" s="13"/>
      <c r="IG109" s="13"/>
      <c r="IH109" s="13"/>
      <c r="II109" s="13"/>
      <c r="IJ109" s="13"/>
      <c r="IK109" s="13"/>
      <c r="IL109" s="13"/>
      <c r="IM109" s="13"/>
      <c r="IN109" s="13"/>
      <c r="IO109" s="13"/>
      <c r="IP109" s="13"/>
      <c r="IQ109" s="13"/>
      <c r="IR109" s="13"/>
      <c r="IS109" s="13"/>
      <c r="IT109" s="13"/>
      <c r="IU109" s="13"/>
      <c r="IV109" s="13"/>
    </row>
    <row r="110" spans="1:256">
      <c r="A110" s="5" t="s">
        <v>1049</v>
      </c>
      <c r="B110" s="5" t="s">
        <v>1010</v>
      </c>
      <c r="C110" t="s">
        <v>874</v>
      </c>
      <c r="D110" s="2" t="s">
        <v>652</v>
      </c>
      <c r="E110" s="26" t="s">
        <v>1234</v>
      </c>
      <c r="F110" s="17">
        <f t="shared" si="7"/>
        <v>1</v>
      </c>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4">
        <v>1</v>
      </c>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3"/>
      <c r="FJ110" s="13"/>
      <c r="FK110" s="13"/>
      <c r="FL110" s="13"/>
      <c r="FM110" s="13"/>
      <c r="FN110" s="13"/>
      <c r="FO110" s="13"/>
      <c r="FP110" s="13"/>
      <c r="FQ110" s="13"/>
      <c r="FR110" s="13"/>
      <c r="FS110" s="13"/>
      <c r="FT110" s="13"/>
      <c r="FU110" s="13"/>
      <c r="FV110" s="13"/>
      <c r="FW110" s="13"/>
      <c r="FX110" s="13"/>
      <c r="FY110" s="13"/>
      <c r="FZ110" s="13"/>
      <c r="GA110" s="13"/>
      <c r="GB110" s="13"/>
      <c r="GC110" s="13"/>
      <c r="GD110" s="13"/>
      <c r="GE110" s="13"/>
      <c r="GF110" s="13"/>
      <c r="GG110" s="13"/>
      <c r="GH110" s="13"/>
      <c r="GI110" s="13"/>
      <c r="GJ110" s="13"/>
      <c r="GK110" s="13"/>
      <c r="GL110" s="13"/>
      <c r="GM110" s="13"/>
      <c r="GN110" s="13"/>
      <c r="GO110" s="13"/>
      <c r="GP110" s="13"/>
      <c r="GQ110" s="13"/>
      <c r="GR110" s="13"/>
      <c r="GS110" s="13"/>
      <c r="GT110" s="13"/>
      <c r="GU110" s="13"/>
      <c r="GV110" s="13"/>
      <c r="GW110" s="13"/>
      <c r="GX110" s="13"/>
      <c r="GY110" s="13"/>
      <c r="GZ110" s="13"/>
      <c r="HA110" s="13"/>
      <c r="HB110" s="13"/>
      <c r="HC110" s="13"/>
      <c r="HD110" s="13"/>
      <c r="HE110" s="13"/>
      <c r="HF110" s="13"/>
      <c r="HG110" s="13"/>
      <c r="HH110" s="13"/>
      <c r="HI110" s="13"/>
      <c r="HJ110" s="13"/>
      <c r="HK110" s="13"/>
      <c r="HL110" s="13"/>
      <c r="HM110" s="13"/>
      <c r="HN110" s="13"/>
      <c r="HO110" s="13"/>
      <c r="HP110" s="13"/>
      <c r="HQ110" s="13"/>
      <c r="HR110" s="13"/>
      <c r="HS110" s="13"/>
      <c r="HT110" s="13"/>
      <c r="HU110" s="13"/>
      <c r="HV110" s="13"/>
      <c r="HW110" s="13"/>
      <c r="HX110" s="13"/>
      <c r="HY110" s="13"/>
      <c r="HZ110" s="13"/>
      <c r="IA110" s="13"/>
      <c r="IB110" s="13"/>
      <c r="IC110" s="13"/>
      <c r="ID110" s="13"/>
      <c r="IE110" s="13"/>
      <c r="IF110" s="13"/>
      <c r="IG110" s="13"/>
      <c r="IH110" s="13"/>
      <c r="II110" s="13"/>
      <c r="IJ110" s="13"/>
      <c r="IK110" s="13"/>
      <c r="IL110" s="13"/>
      <c r="IM110" s="13"/>
      <c r="IN110" s="13"/>
      <c r="IO110" s="13"/>
      <c r="IP110" s="13"/>
      <c r="IQ110" s="13"/>
      <c r="IR110" s="13"/>
      <c r="IS110" s="13"/>
      <c r="IT110" s="13"/>
      <c r="IU110" s="13"/>
      <c r="IV110" s="13"/>
    </row>
    <row r="111" spans="1:256">
      <c r="A111" s="5" t="s">
        <v>1049</v>
      </c>
      <c r="B111" s="1" t="s">
        <v>1012</v>
      </c>
      <c r="C111" s="1"/>
      <c r="D111" s="7" t="s">
        <v>1011</v>
      </c>
      <c r="E111" s="26" t="s">
        <v>1234</v>
      </c>
      <c r="F111" s="17">
        <f t="shared" si="7"/>
        <v>0</v>
      </c>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c r="DP111" s="13"/>
      <c r="DQ111" s="13"/>
      <c r="DR111" s="13"/>
      <c r="DS111" s="13"/>
      <c r="DT111" s="13"/>
      <c r="DU111" s="13"/>
      <c r="DV111" s="13"/>
      <c r="DW111" s="13"/>
      <c r="DX111" s="13"/>
      <c r="DY111" s="13"/>
      <c r="DZ111" s="13"/>
      <c r="EA111" s="13"/>
      <c r="EB111" s="13"/>
      <c r="EC111" s="13"/>
      <c r="ED111" s="13"/>
      <c r="EE111" s="13"/>
      <c r="EF111" s="13"/>
      <c r="EG111" s="13"/>
      <c r="EH111" s="13"/>
      <c r="EI111" s="13"/>
      <c r="EJ111" s="13"/>
      <c r="EK111" s="13"/>
      <c r="EL111" s="13"/>
      <c r="EM111" s="13"/>
      <c r="EN111" s="13"/>
      <c r="EO111" s="13"/>
      <c r="EP111" s="13"/>
      <c r="EQ111" s="13"/>
      <c r="ER111" s="13"/>
      <c r="ES111" s="13"/>
      <c r="ET111" s="13"/>
      <c r="EU111" s="13"/>
      <c r="EV111" s="13"/>
      <c r="EW111" s="13"/>
      <c r="EX111" s="13"/>
      <c r="EY111" s="13"/>
      <c r="EZ111" s="13"/>
      <c r="FA111" s="13"/>
      <c r="FB111" s="13"/>
      <c r="FC111" s="13"/>
      <c r="FD111" s="13"/>
      <c r="FE111" s="13"/>
      <c r="FF111" s="13"/>
      <c r="FG111" s="13"/>
      <c r="FH111" s="13"/>
      <c r="FI111" s="13"/>
      <c r="FJ111" s="13"/>
      <c r="FK111" s="13"/>
      <c r="FL111" s="13"/>
      <c r="FM111" s="13"/>
      <c r="FN111" s="13"/>
      <c r="FO111" s="13"/>
      <c r="FP111" s="13"/>
      <c r="FQ111" s="13"/>
      <c r="FR111" s="13"/>
      <c r="FS111" s="13"/>
      <c r="FT111" s="13"/>
      <c r="FU111" s="13"/>
      <c r="FV111" s="13"/>
      <c r="FW111" s="13"/>
      <c r="FX111" s="13"/>
      <c r="FY111" s="13"/>
      <c r="FZ111" s="13"/>
      <c r="GA111" s="13"/>
      <c r="GB111" s="13"/>
      <c r="GC111" s="13"/>
      <c r="GD111" s="13"/>
      <c r="GE111" s="13"/>
      <c r="GF111" s="13"/>
      <c r="GG111" s="13"/>
      <c r="GH111" s="13"/>
      <c r="GI111" s="13"/>
      <c r="GJ111" s="13"/>
      <c r="GK111" s="13"/>
      <c r="GL111" s="13"/>
      <c r="GM111" s="13"/>
      <c r="GN111" s="13"/>
      <c r="GO111" s="13"/>
      <c r="GP111" s="13"/>
      <c r="GQ111" s="13"/>
      <c r="GR111" s="13"/>
      <c r="GS111" s="13"/>
      <c r="GT111" s="13"/>
      <c r="GU111" s="13"/>
      <c r="GV111" s="13"/>
      <c r="GW111" s="13"/>
      <c r="GX111" s="13"/>
      <c r="GY111" s="13"/>
      <c r="GZ111" s="13"/>
      <c r="HA111" s="13"/>
      <c r="HB111" s="13"/>
      <c r="HC111" s="13"/>
      <c r="HD111" s="13"/>
      <c r="HE111" s="13"/>
      <c r="HF111" s="13"/>
      <c r="HG111" s="13"/>
      <c r="HH111" s="13"/>
      <c r="HI111" s="13"/>
      <c r="HJ111" s="13"/>
      <c r="HK111" s="13"/>
      <c r="HL111" s="13"/>
      <c r="HM111" s="13"/>
      <c r="HN111" s="13"/>
      <c r="HO111" s="13"/>
      <c r="HP111" s="13"/>
      <c r="HQ111" s="13"/>
      <c r="HR111" s="13"/>
      <c r="HS111" s="13"/>
      <c r="HT111" s="13"/>
      <c r="HU111" s="13"/>
      <c r="HV111" s="13"/>
      <c r="HW111" s="13"/>
      <c r="HX111" s="13"/>
      <c r="HY111" s="13"/>
      <c r="HZ111" s="13"/>
      <c r="IA111" s="13"/>
      <c r="IB111" s="13"/>
      <c r="IC111" s="13"/>
      <c r="ID111" s="13"/>
      <c r="IE111" s="13"/>
      <c r="IF111" s="13"/>
      <c r="IG111" s="13"/>
      <c r="IH111" s="13"/>
      <c r="II111" s="13"/>
      <c r="IJ111" s="13"/>
      <c r="IK111" s="13"/>
      <c r="IL111" s="13"/>
      <c r="IM111" s="13"/>
      <c r="IN111" s="13"/>
      <c r="IO111" s="13"/>
      <c r="IP111" s="13"/>
      <c r="IQ111" s="13"/>
      <c r="IR111" s="13"/>
      <c r="IS111" s="13"/>
      <c r="IT111" s="13"/>
      <c r="IU111" s="13"/>
      <c r="IV111" s="13"/>
    </row>
    <row r="112" spans="1:256">
      <c r="A112" s="5" t="s">
        <v>1049</v>
      </c>
      <c r="B112" s="5" t="s">
        <v>1012</v>
      </c>
      <c r="C112" t="s">
        <v>653</v>
      </c>
      <c r="D112" s="2" t="s">
        <v>654</v>
      </c>
      <c r="E112" s="26" t="s">
        <v>1234</v>
      </c>
      <c r="F112" s="17">
        <f t="shared" si="7"/>
        <v>1</v>
      </c>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c r="DE112" s="13"/>
      <c r="DF112" s="13"/>
      <c r="DG112" s="13"/>
      <c r="DH112" s="13"/>
      <c r="DI112" s="13"/>
      <c r="DJ112" s="13"/>
      <c r="DK112" s="13"/>
      <c r="DL112" s="13"/>
      <c r="DM112" s="13"/>
      <c r="DN112" s="13"/>
      <c r="DO112" s="13"/>
      <c r="DP112" s="13"/>
      <c r="DQ112" s="13"/>
      <c r="DR112" s="13"/>
      <c r="DS112" s="13"/>
      <c r="DT112" s="13"/>
      <c r="DU112" s="13"/>
      <c r="DV112" s="13"/>
      <c r="DW112" s="13"/>
      <c r="DX112" s="13"/>
      <c r="DY112" s="13"/>
      <c r="DZ112" s="13"/>
      <c r="EA112" s="13"/>
      <c r="EB112" s="13"/>
      <c r="EC112" s="13"/>
      <c r="ED112" s="13"/>
      <c r="EE112" s="13"/>
      <c r="EF112" s="13"/>
      <c r="EG112" s="13"/>
      <c r="EH112" s="13"/>
      <c r="EI112" s="13"/>
      <c r="EJ112" s="13"/>
      <c r="EK112" s="13"/>
      <c r="EL112" s="13"/>
      <c r="EM112" s="13"/>
      <c r="EN112" s="13"/>
      <c r="EO112" s="13"/>
      <c r="EP112" s="13"/>
      <c r="EQ112" s="13"/>
      <c r="ER112" s="13"/>
      <c r="ES112" s="13"/>
      <c r="ET112" s="13"/>
      <c r="EU112" s="13"/>
      <c r="EV112" s="13"/>
      <c r="EW112" s="13"/>
      <c r="EX112" s="13"/>
      <c r="EY112" s="13"/>
      <c r="EZ112" s="13"/>
      <c r="FA112" s="13"/>
      <c r="FB112" s="13"/>
      <c r="FC112" s="13"/>
      <c r="FD112" s="13"/>
      <c r="FE112" s="13"/>
      <c r="FF112" s="13"/>
      <c r="FG112" s="13"/>
      <c r="FH112" s="13"/>
      <c r="FI112" s="13"/>
      <c r="FJ112" s="13"/>
      <c r="FK112" s="13"/>
      <c r="FL112" s="13"/>
      <c r="FM112" s="13"/>
      <c r="FN112" s="13"/>
      <c r="FO112" s="13"/>
      <c r="FP112" s="13"/>
      <c r="FQ112" s="13"/>
      <c r="FR112" s="14">
        <v>1</v>
      </c>
      <c r="FS112" s="13"/>
      <c r="FT112" s="13"/>
      <c r="FU112" s="13"/>
      <c r="FV112" s="13"/>
      <c r="FW112" s="13"/>
      <c r="FX112" s="13"/>
      <c r="FY112" s="13"/>
      <c r="FZ112" s="13"/>
      <c r="GA112" s="13"/>
      <c r="GB112" s="13"/>
      <c r="GC112" s="13"/>
      <c r="GD112" s="13"/>
      <c r="GE112" s="13"/>
      <c r="GF112" s="13"/>
      <c r="GG112" s="13"/>
      <c r="GH112" s="13"/>
      <c r="GI112" s="13"/>
      <c r="GJ112" s="13"/>
      <c r="GK112" s="13"/>
      <c r="GL112" s="13"/>
      <c r="GM112" s="13"/>
      <c r="GN112" s="13"/>
      <c r="GO112" s="13"/>
      <c r="GP112" s="13"/>
      <c r="GQ112" s="13"/>
      <c r="GR112" s="13"/>
      <c r="GS112" s="13"/>
      <c r="GT112" s="13"/>
      <c r="GU112" s="13"/>
      <c r="GV112" s="13"/>
      <c r="GW112" s="13"/>
      <c r="GX112" s="13"/>
      <c r="GY112" s="13"/>
      <c r="GZ112" s="13"/>
      <c r="HA112" s="13"/>
      <c r="HB112" s="13"/>
      <c r="HC112" s="13"/>
      <c r="HD112" s="13"/>
      <c r="HE112" s="13"/>
      <c r="HF112" s="13"/>
      <c r="HG112" s="13"/>
      <c r="HH112" s="13"/>
      <c r="HI112" s="13"/>
      <c r="HJ112" s="13"/>
      <c r="HK112" s="13"/>
      <c r="HL112" s="13"/>
      <c r="HM112" s="13"/>
      <c r="HN112" s="13"/>
      <c r="HO112" s="13"/>
      <c r="HP112" s="13"/>
      <c r="HQ112" s="13"/>
      <c r="HR112" s="13"/>
      <c r="HS112" s="13"/>
      <c r="HT112" s="13"/>
      <c r="HU112" s="13"/>
      <c r="HV112" s="13"/>
      <c r="HW112" s="13"/>
      <c r="HX112" s="13"/>
      <c r="HY112" s="13"/>
      <c r="HZ112" s="13"/>
      <c r="IA112" s="13"/>
      <c r="IB112" s="13"/>
      <c r="IC112" s="13"/>
      <c r="ID112" s="13"/>
      <c r="IE112" s="13"/>
      <c r="IF112" s="13"/>
      <c r="IG112" s="13"/>
      <c r="IH112" s="13"/>
      <c r="II112" s="13"/>
      <c r="IJ112" s="13"/>
      <c r="IK112" s="13"/>
      <c r="IL112" s="13"/>
      <c r="IM112" s="13"/>
      <c r="IN112" s="13"/>
      <c r="IO112" s="13"/>
      <c r="IP112" s="13"/>
      <c r="IQ112" s="13"/>
      <c r="IR112" s="13"/>
      <c r="IS112" s="13"/>
      <c r="IT112" s="13"/>
      <c r="IU112" s="13"/>
      <c r="IV112" s="13"/>
    </row>
    <row r="113" spans="1:256" ht="30">
      <c r="A113" s="5" t="s">
        <v>1049</v>
      </c>
      <c r="B113" s="5" t="s">
        <v>1012</v>
      </c>
      <c r="C113" t="s">
        <v>875</v>
      </c>
      <c r="D113" s="2" t="s">
        <v>655</v>
      </c>
      <c r="E113" s="26" t="s">
        <v>1233</v>
      </c>
      <c r="F113" s="17">
        <f t="shared" si="7"/>
        <v>1</v>
      </c>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c r="DH113" s="13"/>
      <c r="DI113" s="13"/>
      <c r="DJ113" s="13"/>
      <c r="DK113" s="13"/>
      <c r="DL113" s="13"/>
      <c r="DM113" s="13"/>
      <c r="DN113" s="13"/>
      <c r="DO113" s="13"/>
      <c r="DP113" s="13"/>
      <c r="DQ113" s="13"/>
      <c r="DR113" s="13"/>
      <c r="DS113" s="13"/>
      <c r="DT113" s="13"/>
      <c r="DU113" s="13"/>
      <c r="DV113" s="13"/>
      <c r="DW113" s="13"/>
      <c r="DX113" s="13"/>
      <c r="DY113" s="13"/>
      <c r="DZ113" s="13"/>
      <c r="EA113" s="13"/>
      <c r="EB113" s="13"/>
      <c r="EC113" s="13"/>
      <c r="ED113" s="13"/>
      <c r="EE113" s="13"/>
      <c r="EF113" s="13"/>
      <c r="EG113" s="13"/>
      <c r="EH113" s="13"/>
      <c r="EI113" s="13"/>
      <c r="EJ113" s="13"/>
      <c r="EK113" s="13"/>
      <c r="EL113" s="13"/>
      <c r="EM113" s="13"/>
      <c r="EN113" s="13"/>
      <c r="EO113" s="13"/>
      <c r="EP113" s="13"/>
      <c r="EQ113" s="13"/>
      <c r="ER113" s="13"/>
      <c r="ES113" s="13"/>
      <c r="ET113" s="13"/>
      <c r="EU113" s="13"/>
      <c r="EV113" s="13"/>
      <c r="EW113" s="13"/>
      <c r="EX113" s="13"/>
      <c r="EY113" s="13"/>
      <c r="EZ113" s="13"/>
      <c r="FA113" s="13"/>
      <c r="FB113" s="13"/>
      <c r="FC113" s="13"/>
      <c r="FD113" s="13"/>
      <c r="FE113" s="13"/>
      <c r="FF113" s="13"/>
      <c r="FG113" s="13"/>
      <c r="FH113" s="13"/>
      <c r="FI113" s="13"/>
      <c r="FJ113" s="13"/>
      <c r="FK113" s="13"/>
      <c r="FL113" s="13"/>
      <c r="FM113" s="13"/>
      <c r="FN113" s="13"/>
      <c r="FO113" s="13"/>
      <c r="FP113" s="13"/>
      <c r="FQ113" s="13"/>
      <c r="FR113" s="13"/>
      <c r="FS113" s="14">
        <v>1</v>
      </c>
      <c r="FT113" s="13"/>
      <c r="FU113" s="13"/>
      <c r="FV113" s="13"/>
      <c r="FW113" s="13"/>
      <c r="FX113" s="13"/>
      <c r="FY113" s="13"/>
      <c r="FZ113" s="13"/>
      <c r="GA113" s="13"/>
      <c r="GB113" s="13"/>
      <c r="GC113" s="13"/>
      <c r="GD113" s="13"/>
      <c r="GE113" s="13"/>
      <c r="GF113" s="13"/>
      <c r="GG113" s="13"/>
      <c r="GH113" s="13"/>
      <c r="GI113" s="13"/>
      <c r="GJ113" s="13"/>
      <c r="GK113" s="13"/>
      <c r="GL113" s="13"/>
      <c r="GM113" s="13"/>
      <c r="GN113" s="13"/>
      <c r="GO113" s="13"/>
      <c r="GP113" s="13"/>
      <c r="GQ113" s="13"/>
      <c r="GR113" s="13"/>
      <c r="GS113" s="13"/>
      <c r="GT113" s="13"/>
      <c r="GU113" s="13"/>
      <c r="GV113" s="13"/>
      <c r="GW113" s="13"/>
      <c r="GX113" s="13"/>
      <c r="GY113" s="13"/>
      <c r="GZ113" s="13"/>
      <c r="HA113" s="13"/>
      <c r="HB113" s="13"/>
      <c r="HC113" s="13"/>
      <c r="HD113" s="13"/>
      <c r="HE113" s="13"/>
      <c r="HF113" s="13"/>
      <c r="HG113" s="13"/>
      <c r="HH113" s="13"/>
      <c r="HI113" s="13"/>
      <c r="HJ113" s="13"/>
      <c r="HK113" s="13"/>
      <c r="HL113" s="13"/>
      <c r="HM113" s="13"/>
      <c r="HN113" s="13"/>
      <c r="HO113" s="13"/>
      <c r="HP113" s="13"/>
      <c r="HQ113" s="13"/>
      <c r="HR113" s="13"/>
      <c r="HS113" s="13"/>
      <c r="HT113" s="13"/>
      <c r="HU113" s="13"/>
      <c r="HV113" s="13"/>
      <c r="HW113" s="13"/>
      <c r="HX113" s="13"/>
      <c r="HY113" s="13"/>
      <c r="HZ113" s="13"/>
      <c r="IA113" s="13"/>
      <c r="IB113" s="13"/>
      <c r="IC113" s="13"/>
      <c r="ID113" s="13"/>
      <c r="IE113" s="13"/>
      <c r="IF113" s="13"/>
      <c r="IG113" s="13"/>
      <c r="IH113" s="13"/>
      <c r="II113" s="13"/>
      <c r="IJ113" s="13"/>
      <c r="IK113" s="13"/>
      <c r="IL113" s="13"/>
      <c r="IM113" s="13"/>
      <c r="IN113" s="13"/>
      <c r="IO113" s="13"/>
      <c r="IP113" s="13"/>
      <c r="IQ113" s="13"/>
      <c r="IR113" s="13"/>
      <c r="IS113" s="13"/>
      <c r="IT113" s="13"/>
      <c r="IU113" s="13"/>
      <c r="IV113" s="13"/>
    </row>
    <row r="114" spans="1:256">
      <c r="A114" s="5" t="s">
        <v>1049</v>
      </c>
      <c r="B114" s="5" t="s">
        <v>1012</v>
      </c>
      <c r="C114" t="s">
        <v>876</v>
      </c>
      <c r="D114" s="2" t="s">
        <v>656</v>
      </c>
      <c r="E114" s="26" t="s">
        <v>1234</v>
      </c>
      <c r="F114" s="17">
        <f t="shared" si="7"/>
        <v>1</v>
      </c>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c r="DH114" s="13"/>
      <c r="DI114" s="13"/>
      <c r="DJ114" s="13"/>
      <c r="DK114" s="13"/>
      <c r="DL114" s="13"/>
      <c r="DM114" s="13"/>
      <c r="DN114" s="13"/>
      <c r="DO114" s="13"/>
      <c r="DP114" s="13"/>
      <c r="DQ114" s="13"/>
      <c r="DR114" s="13"/>
      <c r="DS114" s="13"/>
      <c r="DT114" s="13"/>
      <c r="DU114" s="13"/>
      <c r="DV114" s="13"/>
      <c r="DW114" s="13"/>
      <c r="DX114" s="13"/>
      <c r="DY114" s="13"/>
      <c r="DZ114" s="13"/>
      <c r="EA114" s="13"/>
      <c r="EB114" s="13"/>
      <c r="EC114" s="13"/>
      <c r="ED114" s="13"/>
      <c r="EE114" s="13"/>
      <c r="EF114" s="13"/>
      <c r="EG114" s="13"/>
      <c r="EH114" s="13"/>
      <c r="EI114" s="13"/>
      <c r="EJ114" s="13"/>
      <c r="EK114" s="13"/>
      <c r="EL114" s="13"/>
      <c r="EM114" s="13"/>
      <c r="EN114" s="13"/>
      <c r="EO114" s="13"/>
      <c r="EP114" s="13"/>
      <c r="EQ114" s="13"/>
      <c r="ER114" s="13"/>
      <c r="ES114" s="13"/>
      <c r="ET114" s="13"/>
      <c r="EU114" s="13"/>
      <c r="EV114" s="13"/>
      <c r="EW114" s="13"/>
      <c r="EX114" s="13"/>
      <c r="EY114" s="13"/>
      <c r="EZ114" s="13"/>
      <c r="FA114" s="13"/>
      <c r="FB114" s="13"/>
      <c r="FC114" s="13"/>
      <c r="FD114" s="13"/>
      <c r="FE114" s="13"/>
      <c r="FF114" s="13"/>
      <c r="FG114" s="13"/>
      <c r="FH114" s="13"/>
      <c r="FI114" s="13"/>
      <c r="FJ114" s="13"/>
      <c r="FK114" s="13"/>
      <c r="FL114" s="13"/>
      <c r="FM114" s="13"/>
      <c r="FN114" s="13"/>
      <c r="FO114" s="13"/>
      <c r="FP114" s="13"/>
      <c r="FQ114" s="13"/>
      <c r="FR114" s="14">
        <v>1</v>
      </c>
      <c r="FS114" s="13"/>
      <c r="FT114" s="13"/>
      <c r="FU114" s="13"/>
      <c r="FV114" s="13"/>
      <c r="FW114" s="13"/>
      <c r="FX114" s="13"/>
      <c r="FY114" s="13"/>
      <c r="FZ114" s="13"/>
      <c r="GA114" s="13"/>
      <c r="GB114" s="13"/>
      <c r="GC114" s="13"/>
      <c r="GD114" s="13"/>
      <c r="GE114" s="13"/>
      <c r="GF114" s="13"/>
      <c r="GG114" s="13"/>
      <c r="GH114" s="13"/>
      <c r="GI114" s="13"/>
      <c r="GJ114" s="13"/>
      <c r="GK114" s="13"/>
      <c r="GL114" s="13"/>
      <c r="GM114" s="13"/>
      <c r="GN114" s="13"/>
      <c r="GO114" s="13"/>
      <c r="GP114" s="13"/>
      <c r="GQ114" s="13"/>
      <c r="GR114" s="13"/>
      <c r="GS114" s="13"/>
      <c r="GT114" s="13"/>
      <c r="GU114" s="13"/>
      <c r="GV114" s="13"/>
      <c r="GW114" s="13"/>
      <c r="GX114" s="13"/>
      <c r="GY114" s="13"/>
      <c r="GZ114" s="13"/>
      <c r="HA114" s="13"/>
      <c r="HB114" s="13"/>
      <c r="HC114" s="13"/>
      <c r="HD114" s="13"/>
      <c r="HE114" s="13"/>
      <c r="HF114" s="13"/>
      <c r="HG114" s="13"/>
      <c r="HH114" s="13"/>
      <c r="HI114" s="13"/>
      <c r="HJ114" s="13"/>
      <c r="HK114" s="13"/>
      <c r="HL114" s="13"/>
      <c r="HM114" s="13"/>
      <c r="HN114" s="13"/>
      <c r="HO114" s="13"/>
      <c r="HP114" s="13"/>
      <c r="HQ114" s="13"/>
      <c r="HR114" s="13"/>
      <c r="HS114" s="13"/>
      <c r="HT114" s="13"/>
      <c r="HU114" s="13"/>
      <c r="HV114" s="13"/>
      <c r="HW114" s="13"/>
      <c r="HX114" s="13"/>
      <c r="HY114" s="13"/>
      <c r="HZ114" s="13"/>
      <c r="IA114" s="13"/>
      <c r="IB114" s="13"/>
      <c r="IC114" s="13"/>
      <c r="ID114" s="13"/>
      <c r="IE114" s="13"/>
      <c r="IF114" s="13"/>
      <c r="IG114" s="13"/>
      <c r="IH114" s="13"/>
      <c r="II114" s="13"/>
      <c r="IJ114" s="13"/>
      <c r="IK114" s="13"/>
      <c r="IL114" s="13"/>
      <c r="IM114" s="13"/>
      <c r="IN114" s="13"/>
      <c r="IO114" s="13"/>
      <c r="IP114" s="13"/>
      <c r="IQ114" s="13"/>
      <c r="IR114" s="13"/>
      <c r="IS114" s="13"/>
      <c r="IT114" s="13"/>
      <c r="IU114" s="13"/>
      <c r="IV114" s="13"/>
    </row>
    <row r="115" spans="1:256">
      <c r="A115" s="8" t="s">
        <v>1050</v>
      </c>
      <c r="B115" s="1" t="s">
        <v>1014</v>
      </c>
      <c r="C115" s="1"/>
      <c r="D115" s="7" t="s">
        <v>1013</v>
      </c>
      <c r="E115" s="26" t="s">
        <v>1234</v>
      </c>
      <c r="F115" s="17">
        <f t="shared" si="7"/>
        <v>0</v>
      </c>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3"/>
      <c r="DI115" s="13"/>
      <c r="DJ115" s="13"/>
      <c r="DK115" s="13"/>
      <c r="DL115" s="13"/>
      <c r="DM115" s="13"/>
      <c r="DN115" s="13"/>
      <c r="DO115" s="13"/>
      <c r="DP115" s="13"/>
      <c r="DQ115" s="13"/>
      <c r="DR115" s="13"/>
      <c r="DS115" s="13"/>
      <c r="DT115" s="13"/>
      <c r="DU115" s="13"/>
      <c r="DV115" s="13"/>
      <c r="DW115" s="13"/>
      <c r="DX115" s="13"/>
      <c r="DY115" s="13"/>
      <c r="DZ115" s="13"/>
      <c r="EA115" s="13"/>
      <c r="EB115" s="13"/>
      <c r="EC115" s="13"/>
      <c r="ED115" s="13"/>
      <c r="EE115" s="13"/>
      <c r="EF115" s="13"/>
      <c r="EG115" s="13"/>
      <c r="EH115" s="13"/>
      <c r="EI115" s="13"/>
      <c r="EJ115" s="13"/>
      <c r="EK115" s="13"/>
      <c r="EL115" s="13"/>
      <c r="EM115" s="13"/>
      <c r="EN115" s="13"/>
      <c r="EO115" s="13"/>
      <c r="EP115" s="13"/>
      <c r="EQ115" s="13"/>
      <c r="ER115" s="13"/>
      <c r="ES115" s="13"/>
      <c r="ET115" s="13"/>
      <c r="EU115" s="13"/>
      <c r="EV115" s="13"/>
      <c r="EW115" s="13"/>
      <c r="EX115" s="13"/>
      <c r="EY115" s="13"/>
      <c r="EZ115" s="13"/>
      <c r="FA115" s="13"/>
      <c r="FB115" s="13"/>
      <c r="FC115" s="13"/>
      <c r="FD115" s="13"/>
      <c r="FE115" s="13"/>
      <c r="FF115" s="13"/>
      <c r="FG115" s="13"/>
      <c r="FH115" s="13"/>
      <c r="FI115" s="13"/>
      <c r="FJ115" s="13"/>
      <c r="FK115" s="13"/>
      <c r="FL115" s="13"/>
      <c r="FM115" s="13"/>
      <c r="FN115" s="13"/>
      <c r="FO115" s="13"/>
      <c r="FP115" s="13"/>
      <c r="FQ115" s="13"/>
      <c r="FR115" s="13"/>
      <c r="FS115" s="13"/>
      <c r="FT115" s="13"/>
      <c r="FU115" s="13"/>
      <c r="FV115" s="13"/>
      <c r="FW115" s="13"/>
      <c r="FX115" s="13"/>
      <c r="FY115" s="13"/>
      <c r="FZ115" s="13"/>
      <c r="GA115" s="13"/>
      <c r="GB115" s="13"/>
      <c r="GC115" s="13"/>
      <c r="GD115" s="13"/>
      <c r="GE115" s="13"/>
      <c r="GF115" s="13"/>
      <c r="GG115" s="13"/>
      <c r="GH115" s="13"/>
      <c r="GI115" s="13"/>
      <c r="GJ115" s="13"/>
      <c r="GK115" s="13"/>
      <c r="GL115" s="13"/>
      <c r="GM115" s="13"/>
      <c r="GN115" s="13"/>
      <c r="GO115" s="13"/>
      <c r="GP115" s="13"/>
      <c r="GQ115" s="13"/>
      <c r="GR115" s="13"/>
      <c r="GS115" s="13"/>
      <c r="GT115" s="13"/>
      <c r="GU115" s="13"/>
      <c r="GV115" s="13"/>
      <c r="GW115" s="13"/>
      <c r="GX115" s="13"/>
      <c r="GY115" s="13"/>
      <c r="GZ115" s="13"/>
      <c r="HA115" s="13"/>
      <c r="HB115" s="13"/>
      <c r="HC115" s="13"/>
      <c r="HD115" s="13"/>
      <c r="HE115" s="13"/>
      <c r="HF115" s="13"/>
      <c r="HG115" s="13"/>
      <c r="HH115" s="13"/>
      <c r="HI115" s="13"/>
      <c r="HJ115" s="13"/>
      <c r="HK115" s="13"/>
      <c r="HL115" s="13"/>
      <c r="HM115" s="13"/>
      <c r="HN115" s="13"/>
      <c r="HO115" s="13"/>
      <c r="HP115" s="13"/>
      <c r="HQ115" s="13"/>
      <c r="HR115" s="13"/>
      <c r="HS115" s="13"/>
      <c r="HT115" s="13"/>
      <c r="HU115" s="13"/>
      <c r="HV115" s="13"/>
      <c r="HW115" s="13"/>
      <c r="HX115" s="13"/>
      <c r="HY115" s="13"/>
      <c r="HZ115" s="13"/>
      <c r="IA115" s="13"/>
      <c r="IB115" s="13"/>
      <c r="IC115" s="13"/>
      <c r="ID115" s="13"/>
      <c r="IE115" s="13"/>
      <c r="IF115" s="13"/>
      <c r="IG115" s="13"/>
      <c r="IH115" s="13"/>
      <c r="II115" s="13"/>
      <c r="IJ115" s="13"/>
      <c r="IK115" s="13"/>
      <c r="IL115" s="13"/>
      <c r="IM115" s="13"/>
      <c r="IN115" s="13"/>
      <c r="IO115" s="13"/>
      <c r="IP115" s="13"/>
      <c r="IQ115" s="13"/>
      <c r="IR115" s="13"/>
      <c r="IS115" s="13"/>
      <c r="IT115" s="13"/>
      <c r="IU115" s="13"/>
      <c r="IV115" s="13"/>
    </row>
    <row r="116" spans="1:256" ht="30">
      <c r="A116" s="5" t="s">
        <v>1050</v>
      </c>
      <c r="B116" s="5" t="s">
        <v>1014</v>
      </c>
      <c r="C116" t="s">
        <v>657</v>
      </c>
      <c r="D116" s="2" t="s">
        <v>658</v>
      </c>
      <c r="E116" s="26" t="s">
        <v>1233</v>
      </c>
      <c r="F116" s="17">
        <f t="shared" si="7"/>
        <v>3</v>
      </c>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4">
        <v>1</v>
      </c>
      <c r="CF116" s="14">
        <v>1</v>
      </c>
      <c r="CG116" s="14">
        <v>1</v>
      </c>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3"/>
      <c r="DV116" s="13"/>
      <c r="DW116" s="13"/>
      <c r="DX116" s="13"/>
      <c r="DY116" s="13"/>
      <c r="DZ116" s="13"/>
      <c r="EA116" s="13"/>
      <c r="EB116" s="13"/>
      <c r="EC116" s="13"/>
      <c r="ED116" s="13"/>
      <c r="EE116" s="13"/>
      <c r="EF116" s="13"/>
      <c r="EG116" s="13"/>
      <c r="EH116" s="13"/>
      <c r="EI116" s="13"/>
      <c r="EJ116" s="13"/>
      <c r="EK116" s="13"/>
      <c r="EL116" s="13"/>
      <c r="EM116" s="13"/>
      <c r="EN116" s="13"/>
      <c r="EO116" s="13"/>
      <c r="EP116" s="13"/>
      <c r="EQ116" s="13"/>
      <c r="ER116" s="13"/>
      <c r="ES116" s="13"/>
      <c r="ET116" s="13"/>
      <c r="EU116" s="13"/>
      <c r="EV116" s="13"/>
      <c r="EW116" s="13"/>
      <c r="EX116" s="13"/>
      <c r="EY116" s="13"/>
      <c r="EZ116" s="13"/>
      <c r="FA116" s="13"/>
      <c r="FB116" s="13"/>
      <c r="FC116" s="13"/>
      <c r="FD116" s="13"/>
      <c r="FE116" s="13"/>
      <c r="FF116" s="13"/>
      <c r="FG116" s="13"/>
      <c r="FH116" s="13"/>
      <c r="FI116" s="13"/>
      <c r="FJ116" s="13"/>
      <c r="FK116" s="13"/>
      <c r="FL116" s="13"/>
      <c r="FM116" s="13"/>
      <c r="FN116" s="13"/>
      <c r="FO116" s="13"/>
      <c r="FP116" s="13"/>
      <c r="FQ116" s="13"/>
      <c r="FR116" s="13"/>
      <c r="FS116" s="13"/>
      <c r="FT116" s="13"/>
      <c r="FU116" s="13"/>
      <c r="FV116" s="13"/>
      <c r="FW116" s="13"/>
      <c r="FX116" s="13"/>
      <c r="FY116" s="13"/>
      <c r="FZ116" s="13"/>
      <c r="GA116" s="13"/>
      <c r="GB116" s="13"/>
      <c r="GC116" s="13"/>
      <c r="GD116" s="13"/>
      <c r="GE116" s="13"/>
      <c r="GF116" s="13"/>
      <c r="GG116" s="13"/>
      <c r="GH116" s="13"/>
      <c r="GI116" s="13"/>
      <c r="GJ116" s="13"/>
      <c r="GK116" s="13"/>
      <c r="GL116" s="13"/>
      <c r="GM116" s="13"/>
      <c r="GN116" s="13"/>
      <c r="GO116" s="13"/>
      <c r="GP116" s="13"/>
      <c r="GQ116" s="13"/>
      <c r="GR116" s="13"/>
      <c r="GS116" s="13"/>
      <c r="GT116" s="13"/>
      <c r="GU116" s="13"/>
      <c r="GV116" s="13"/>
      <c r="GW116" s="13"/>
      <c r="GX116" s="13"/>
      <c r="GY116" s="13"/>
      <c r="GZ116" s="13"/>
      <c r="HA116" s="13"/>
      <c r="HB116" s="13"/>
      <c r="HC116" s="13"/>
      <c r="HD116" s="13"/>
      <c r="HE116" s="13"/>
      <c r="HF116" s="13"/>
      <c r="HG116" s="13"/>
      <c r="HH116" s="13"/>
      <c r="HI116" s="13"/>
      <c r="HJ116" s="13"/>
      <c r="HK116" s="13"/>
      <c r="HL116" s="13"/>
      <c r="HM116" s="13"/>
      <c r="HN116" s="13"/>
      <c r="HO116" s="13"/>
      <c r="HP116" s="13"/>
      <c r="HQ116" s="13"/>
      <c r="HR116" s="13"/>
      <c r="HS116" s="13"/>
      <c r="HT116" s="13"/>
      <c r="HU116" s="13"/>
      <c r="HV116" s="13"/>
      <c r="HW116" s="13"/>
      <c r="HX116" s="13"/>
      <c r="HY116" s="13"/>
      <c r="HZ116" s="13"/>
      <c r="IA116" s="13"/>
      <c r="IB116" s="13"/>
      <c r="IC116" s="13"/>
      <c r="ID116" s="13"/>
      <c r="IE116" s="13"/>
      <c r="IF116" s="13"/>
      <c r="IG116" s="13"/>
      <c r="IH116" s="13"/>
      <c r="II116" s="13"/>
      <c r="IJ116" s="13"/>
      <c r="IK116" s="13"/>
      <c r="IL116" s="13"/>
      <c r="IM116" s="13"/>
      <c r="IN116" s="13"/>
      <c r="IO116" s="13"/>
      <c r="IP116" s="13"/>
      <c r="IQ116" s="13"/>
      <c r="IR116" s="13"/>
      <c r="IS116" s="13"/>
      <c r="IT116" s="13"/>
      <c r="IU116" s="13"/>
      <c r="IV116" s="13"/>
    </row>
    <row r="117" spans="1:256">
      <c r="A117" s="5" t="s">
        <v>1050</v>
      </c>
      <c r="B117" s="5" t="s">
        <v>1014</v>
      </c>
      <c r="C117" t="s">
        <v>877</v>
      </c>
      <c r="D117" s="2" t="s">
        <v>659</v>
      </c>
      <c r="E117" s="116" t="s">
        <v>1231</v>
      </c>
      <c r="F117" s="17">
        <f t="shared" si="7"/>
        <v>0</v>
      </c>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13"/>
      <c r="CZ117" s="13"/>
      <c r="DA117" s="13"/>
      <c r="DB117" s="13"/>
      <c r="DC117" s="13"/>
      <c r="DD117" s="13"/>
      <c r="DE117" s="13"/>
      <c r="DF117" s="13"/>
      <c r="DG117" s="13"/>
      <c r="DH117" s="13"/>
      <c r="DI117" s="13"/>
      <c r="DJ117" s="13"/>
      <c r="DK117" s="13"/>
      <c r="DL117" s="13"/>
      <c r="DM117" s="13"/>
      <c r="DN117" s="13"/>
      <c r="DO117" s="13"/>
      <c r="DP117" s="13"/>
      <c r="DQ117" s="13"/>
      <c r="DR117" s="13"/>
      <c r="DS117" s="13"/>
      <c r="DT117" s="13"/>
      <c r="DU117" s="13"/>
      <c r="DV117" s="13"/>
      <c r="DW117" s="13"/>
      <c r="DX117" s="13"/>
      <c r="DY117" s="13"/>
      <c r="DZ117" s="13"/>
      <c r="EA117" s="13"/>
      <c r="EB117" s="13"/>
      <c r="EC117" s="13"/>
      <c r="ED117" s="13"/>
      <c r="EE117" s="13"/>
      <c r="EF117" s="13"/>
      <c r="EG117" s="13"/>
      <c r="EH117" s="13"/>
      <c r="EI117" s="13"/>
      <c r="EJ117" s="13"/>
      <c r="EK117" s="13"/>
      <c r="EL117" s="13"/>
      <c r="EM117" s="13"/>
      <c r="EN117" s="13"/>
      <c r="EO117" s="13"/>
      <c r="EP117" s="13"/>
      <c r="EQ117" s="13"/>
      <c r="ER117" s="13"/>
      <c r="ES117" s="13"/>
      <c r="ET117" s="13"/>
      <c r="EU117" s="13"/>
      <c r="EV117" s="13"/>
      <c r="EW117" s="13"/>
      <c r="EX117" s="13"/>
      <c r="EY117" s="13"/>
      <c r="EZ117" s="13"/>
      <c r="FA117" s="13"/>
      <c r="FB117" s="13"/>
      <c r="FC117" s="13"/>
      <c r="FD117" s="13"/>
      <c r="FE117" s="13"/>
      <c r="FF117" s="13"/>
      <c r="FG117" s="13"/>
      <c r="FH117" s="13"/>
      <c r="FI117" s="13"/>
      <c r="FJ117" s="13"/>
      <c r="FK117" s="13"/>
      <c r="FL117" s="13"/>
      <c r="FM117" s="13"/>
      <c r="FN117" s="13"/>
      <c r="FO117" s="13"/>
      <c r="FP117" s="13"/>
      <c r="FQ117" s="13"/>
      <c r="FR117" s="13"/>
      <c r="FS117" s="13"/>
      <c r="FT117" s="13"/>
      <c r="FU117" s="13"/>
      <c r="FV117" s="13"/>
      <c r="FW117" s="13"/>
      <c r="FX117" s="13"/>
      <c r="FY117" s="13"/>
      <c r="FZ117" s="13"/>
      <c r="GA117" s="13"/>
      <c r="GB117" s="13"/>
      <c r="GC117" s="13"/>
      <c r="GD117" s="13"/>
      <c r="GE117" s="13"/>
      <c r="GF117" s="13"/>
      <c r="GG117" s="13"/>
      <c r="GH117" s="13"/>
      <c r="GI117" s="13"/>
      <c r="GJ117" s="13"/>
      <c r="GK117" s="13"/>
      <c r="GL117" s="13"/>
      <c r="GM117" s="13"/>
      <c r="GN117" s="13"/>
      <c r="GO117" s="13"/>
      <c r="GP117" s="13"/>
      <c r="GQ117" s="13"/>
      <c r="GR117" s="13"/>
      <c r="GS117" s="13"/>
      <c r="GT117" s="13"/>
      <c r="GU117" s="13"/>
      <c r="GV117" s="13"/>
      <c r="GW117" s="13"/>
      <c r="GX117" s="13"/>
      <c r="GY117" s="13"/>
      <c r="GZ117" s="13"/>
      <c r="HA117" s="13"/>
      <c r="HB117" s="13"/>
      <c r="HC117" s="13"/>
      <c r="HD117" s="13"/>
      <c r="HE117" s="13"/>
      <c r="HF117" s="13"/>
      <c r="HG117" s="13"/>
      <c r="HH117" s="13"/>
      <c r="HI117" s="13"/>
      <c r="HJ117" s="13"/>
      <c r="HK117" s="13"/>
      <c r="HL117" s="13"/>
      <c r="HM117" s="13"/>
      <c r="HN117" s="13"/>
      <c r="HO117" s="13"/>
      <c r="HP117" s="13"/>
      <c r="HQ117" s="13"/>
      <c r="HR117" s="13"/>
      <c r="HS117" s="13"/>
      <c r="HT117" s="13"/>
      <c r="HU117" s="13"/>
      <c r="HV117" s="13"/>
      <c r="HW117" s="13"/>
      <c r="HX117" s="13"/>
      <c r="HY117" s="13"/>
      <c r="HZ117" s="13"/>
      <c r="IA117" s="13"/>
      <c r="IB117" s="13"/>
      <c r="IC117" s="13"/>
      <c r="ID117" s="13"/>
      <c r="IE117" s="13"/>
      <c r="IF117" s="13"/>
      <c r="IG117" s="13"/>
      <c r="IH117" s="13"/>
      <c r="II117" s="13"/>
      <c r="IJ117" s="13"/>
      <c r="IK117" s="13"/>
      <c r="IL117" s="13"/>
      <c r="IM117" s="13"/>
      <c r="IN117" s="13"/>
      <c r="IO117" s="13"/>
      <c r="IP117" s="13"/>
      <c r="IQ117" s="13"/>
      <c r="IR117" s="13"/>
      <c r="IS117" s="13"/>
      <c r="IT117" s="13"/>
      <c r="IU117" s="13"/>
      <c r="IV117" s="13"/>
    </row>
    <row r="118" spans="1:256">
      <c r="A118" s="5" t="s">
        <v>1050</v>
      </c>
      <c r="B118" s="5" t="s">
        <v>1014</v>
      </c>
      <c r="C118" t="s">
        <v>878</v>
      </c>
      <c r="D118" s="2" t="s">
        <v>660</v>
      </c>
      <c r="E118" s="26" t="s">
        <v>1234</v>
      </c>
      <c r="F118" s="17">
        <f t="shared" si="7"/>
        <v>1</v>
      </c>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4">
        <v>1</v>
      </c>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c r="DJ118" s="13"/>
      <c r="DK118" s="13"/>
      <c r="DL118" s="13"/>
      <c r="DM118" s="13"/>
      <c r="DN118" s="13"/>
      <c r="DO118" s="13"/>
      <c r="DP118" s="13"/>
      <c r="DQ118" s="13"/>
      <c r="DR118" s="13"/>
      <c r="DS118" s="13"/>
      <c r="DT118" s="13"/>
      <c r="DU118" s="13"/>
      <c r="DV118" s="13"/>
      <c r="DW118" s="13"/>
      <c r="DX118" s="13"/>
      <c r="DY118" s="13"/>
      <c r="DZ118" s="13"/>
      <c r="EA118" s="13"/>
      <c r="EB118" s="13"/>
      <c r="EC118" s="13"/>
      <c r="ED118" s="13"/>
      <c r="EE118" s="13"/>
      <c r="EF118" s="13"/>
      <c r="EG118" s="13"/>
      <c r="EH118" s="13"/>
      <c r="EI118" s="13"/>
      <c r="EJ118" s="13"/>
      <c r="EK118" s="13"/>
      <c r="EL118" s="13"/>
      <c r="EM118" s="13"/>
      <c r="EN118" s="13"/>
      <c r="EO118" s="13"/>
      <c r="EP118" s="13"/>
      <c r="EQ118" s="13"/>
      <c r="ER118" s="13"/>
      <c r="ES118" s="13"/>
      <c r="ET118" s="13"/>
      <c r="EU118" s="13"/>
      <c r="EV118" s="13"/>
      <c r="EW118" s="13"/>
      <c r="EX118" s="13"/>
      <c r="EY118" s="13"/>
      <c r="EZ118" s="13"/>
      <c r="FA118" s="13"/>
      <c r="FB118" s="13"/>
      <c r="FC118" s="13"/>
      <c r="FD118" s="13"/>
      <c r="FE118" s="13"/>
      <c r="FF118" s="13"/>
      <c r="FG118" s="13"/>
      <c r="FH118" s="13"/>
      <c r="FI118" s="13"/>
      <c r="FJ118" s="13"/>
      <c r="FK118" s="13"/>
      <c r="FL118" s="13"/>
      <c r="FM118" s="13"/>
      <c r="FN118" s="13"/>
      <c r="FO118" s="13"/>
      <c r="FP118" s="13"/>
      <c r="FQ118" s="13"/>
      <c r="FR118" s="13"/>
      <c r="FS118" s="13"/>
      <c r="FT118" s="13"/>
      <c r="FU118" s="13"/>
      <c r="FV118" s="13"/>
      <c r="FW118" s="13"/>
      <c r="FX118" s="13"/>
      <c r="FY118" s="13"/>
      <c r="FZ118" s="13"/>
      <c r="GA118" s="13"/>
      <c r="GB118" s="13"/>
      <c r="GC118" s="13"/>
      <c r="GD118" s="13"/>
      <c r="GE118" s="13"/>
      <c r="GF118" s="13"/>
      <c r="GG118" s="13"/>
      <c r="GH118" s="13"/>
      <c r="GI118" s="13"/>
      <c r="GJ118" s="13"/>
      <c r="GK118" s="13"/>
      <c r="GL118" s="13"/>
      <c r="GM118" s="13"/>
      <c r="GN118" s="13"/>
      <c r="GO118" s="13"/>
      <c r="GP118" s="13"/>
      <c r="GQ118" s="13"/>
      <c r="GR118" s="13"/>
      <c r="GS118" s="13"/>
      <c r="GT118" s="13"/>
      <c r="GU118" s="13"/>
      <c r="GV118" s="13"/>
      <c r="GW118" s="13"/>
      <c r="GX118" s="13"/>
      <c r="GY118" s="13"/>
      <c r="GZ118" s="13"/>
      <c r="HA118" s="13"/>
      <c r="HB118" s="13"/>
      <c r="HC118" s="13"/>
      <c r="HD118" s="13"/>
      <c r="HE118" s="13"/>
      <c r="HF118" s="13"/>
      <c r="HG118" s="13"/>
      <c r="HH118" s="13"/>
      <c r="HI118" s="13"/>
      <c r="HJ118" s="13"/>
      <c r="HK118" s="13"/>
      <c r="HL118" s="13"/>
      <c r="HM118" s="13"/>
      <c r="HN118" s="13"/>
      <c r="HO118" s="13"/>
      <c r="HP118" s="13"/>
      <c r="HQ118" s="13"/>
      <c r="HR118" s="13"/>
      <c r="HS118" s="13"/>
      <c r="HT118" s="13"/>
      <c r="HU118" s="13"/>
      <c r="HV118" s="13"/>
      <c r="HW118" s="13"/>
      <c r="HX118" s="13"/>
      <c r="HY118" s="13"/>
      <c r="HZ118" s="13"/>
      <c r="IA118" s="13"/>
      <c r="IB118" s="13"/>
      <c r="IC118" s="13"/>
      <c r="ID118" s="13"/>
      <c r="IE118" s="13"/>
      <c r="IF118" s="13"/>
      <c r="IG118" s="13"/>
      <c r="IH118" s="13"/>
      <c r="II118" s="13"/>
      <c r="IJ118" s="13"/>
      <c r="IK118" s="13"/>
      <c r="IL118" s="13"/>
      <c r="IM118" s="13"/>
      <c r="IN118" s="13"/>
      <c r="IO118" s="13"/>
      <c r="IP118" s="13"/>
      <c r="IQ118" s="13"/>
      <c r="IR118" s="13"/>
      <c r="IS118" s="13"/>
      <c r="IT118" s="13"/>
      <c r="IU118" s="13"/>
      <c r="IV118" s="13"/>
    </row>
    <row r="119" spans="1:256">
      <c r="A119" s="5" t="s">
        <v>1050</v>
      </c>
      <c r="B119" s="5" t="s">
        <v>1014</v>
      </c>
      <c r="C119" t="s">
        <v>879</v>
      </c>
      <c r="D119" s="2" t="s">
        <v>661</v>
      </c>
      <c r="E119" s="116" t="s">
        <v>1231</v>
      </c>
      <c r="F119" s="17">
        <f t="shared" si="7"/>
        <v>0</v>
      </c>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c r="DH119" s="13"/>
      <c r="DI119" s="13"/>
      <c r="DJ119" s="13"/>
      <c r="DK119" s="13"/>
      <c r="DL119" s="13"/>
      <c r="DM119" s="13"/>
      <c r="DN119" s="13"/>
      <c r="DO119" s="13"/>
      <c r="DP119" s="13"/>
      <c r="DQ119" s="13"/>
      <c r="DR119" s="13"/>
      <c r="DS119" s="13"/>
      <c r="DT119" s="13"/>
      <c r="DU119" s="13"/>
      <c r="DV119" s="13"/>
      <c r="DW119" s="13"/>
      <c r="DX119" s="13"/>
      <c r="DY119" s="13"/>
      <c r="DZ119" s="13"/>
      <c r="EA119" s="13"/>
      <c r="EB119" s="13"/>
      <c r="EC119" s="13"/>
      <c r="ED119" s="13"/>
      <c r="EE119" s="13"/>
      <c r="EF119" s="13"/>
      <c r="EG119" s="13"/>
      <c r="EH119" s="13"/>
      <c r="EI119" s="13"/>
      <c r="EJ119" s="13"/>
      <c r="EK119" s="13"/>
      <c r="EL119" s="13"/>
      <c r="EM119" s="13"/>
      <c r="EN119" s="13"/>
      <c r="EO119" s="13"/>
      <c r="EP119" s="13"/>
      <c r="EQ119" s="13"/>
      <c r="ER119" s="13"/>
      <c r="ES119" s="13"/>
      <c r="ET119" s="13"/>
      <c r="EU119" s="13"/>
      <c r="EV119" s="13"/>
      <c r="EW119" s="13"/>
      <c r="EX119" s="13"/>
      <c r="EY119" s="13"/>
      <c r="EZ119" s="13"/>
      <c r="FA119" s="13"/>
      <c r="FB119" s="13"/>
      <c r="FC119" s="13"/>
      <c r="FD119" s="13"/>
      <c r="FE119" s="13"/>
      <c r="FF119" s="13"/>
      <c r="FG119" s="13"/>
      <c r="FH119" s="13"/>
      <c r="FI119" s="13"/>
      <c r="FJ119" s="13"/>
      <c r="FK119" s="13"/>
      <c r="FL119" s="13"/>
      <c r="FM119" s="13"/>
      <c r="FN119" s="13"/>
      <c r="FO119" s="13"/>
      <c r="FP119" s="13"/>
      <c r="FQ119" s="13"/>
      <c r="FR119" s="13"/>
      <c r="FS119" s="13"/>
      <c r="FT119" s="13"/>
      <c r="FU119" s="13"/>
      <c r="FV119" s="13"/>
      <c r="FW119" s="13"/>
      <c r="FX119" s="13"/>
      <c r="FY119" s="13"/>
      <c r="FZ119" s="13"/>
      <c r="GA119" s="13"/>
      <c r="GB119" s="13"/>
      <c r="GC119" s="13"/>
      <c r="GD119" s="13"/>
      <c r="GE119" s="13"/>
      <c r="GF119" s="13"/>
      <c r="GG119" s="13"/>
      <c r="GH119" s="13"/>
      <c r="GI119" s="13"/>
      <c r="GJ119" s="13"/>
      <c r="GK119" s="13"/>
      <c r="GL119" s="13"/>
      <c r="GM119" s="13"/>
      <c r="GN119" s="13"/>
      <c r="GO119" s="13"/>
      <c r="GP119" s="13"/>
      <c r="GQ119" s="13"/>
      <c r="GR119" s="13"/>
      <c r="GS119" s="13"/>
      <c r="GT119" s="13"/>
      <c r="GU119" s="13"/>
      <c r="GV119" s="13"/>
      <c r="GW119" s="13"/>
      <c r="GX119" s="13"/>
      <c r="GY119" s="13"/>
      <c r="GZ119" s="13"/>
      <c r="HA119" s="13"/>
      <c r="HB119" s="13"/>
      <c r="HC119" s="13"/>
      <c r="HD119" s="13"/>
      <c r="HE119" s="13"/>
      <c r="HF119" s="13"/>
      <c r="HG119" s="13"/>
      <c r="HH119" s="13"/>
      <c r="HI119" s="13"/>
      <c r="HJ119" s="13"/>
      <c r="HK119" s="13"/>
      <c r="HL119" s="13"/>
      <c r="HM119" s="13"/>
      <c r="HN119" s="13"/>
      <c r="HO119" s="13"/>
      <c r="HP119" s="13"/>
      <c r="HQ119" s="13"/>
      <c r="HR119" s="13"/>
      <c r="HS119" s="13"/>
      <c r="HT119" s="13"/>
      <c r="HU119" s="13"/>
      <c r="HV119" s="13"/>
      <c r="HW119" s="13"/>
      <c r="HX119" s="13"/>
      <c r="HY119" s="13"/>
      <c r="HZ119" s="13"/>
      <c r="IA119" s="13"/>
      <c r="IB119" s="13"/>
      <c r="IC119" s="13"/>
      <c r="ID119" s="13"/>
      <c r="IE119" s="13"/>
      <c r="IF119" s="13"/>
      <c r="IG119" s="13"/>
      <c r="IH119" s="13"/>
      <c r="II119" s="13"/>
      <c r="IJ119" s="13"/>
      <c r="IK119" s="13"/>
      <c r="IL119" s="13"/>
      <c r="IM119" s="13"/>
      <c r="IN119" s="13"/>
      <c r="IO119" s="13"/>
      <c r="IP119" s="13"/>
      <c r="IQ119" s="13"/>
      <c r="IR119" s="13"/>
      <c r="IS119" s="13"/>
      <c r="IT119" s="13"/>
      <c r="IU119" s="13"/>
      <c r="IV119" s="13"/>
    </row>
    <row r="120" spans="1:256">
      <c r="A120" s="5" t="s">
        <v>1050</v>
      </c>
      <c r="B120" s="5" t="s">
        <v>1014</v>
      </c>
      <c r="C120" t="s">
        <v>880</v>
      </c>
      <c r="D120" s="2" t="s">
        <v>662</v>
      </c>
      <c r="E120" s="116" t="s">
        <v>1231</v>
      </c>
      <c r="F120" s="17">
        <f t="shared" si="7"/>
        <v>0</v>
      </c>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c r="DH120" s="13"/>
      <c r="DI120" s="13"/>
      <c r="DJ120" s="13"/>
      <c r="DK120" s="13"/>
      <c r="DL120" s="13"/>
      <c r="DM120" s="13"/>
      <c r="DN120" s="13"/>
      <c r="DO120" s="13"/>
      <c r="DP120" s="13"/>
      <c r="DQ120" s="13"/>
      <c r="DR120" s="13"/>
      <c r="DS120" s="13"/>
      <c r="DT120" s="13"/>
      <c r="DU120" s="13"/>
      <c r="DV120" s="13"/>
      <c r="DW120" s="13"/>
      <c r="DX120" s="13"/>
      <c r="DY120" s="13"/>
      <c r="DZ120" s="13"/>
      <c r="EA120" s="13"/>
      <c r="EB120" s="13"/>
      <c r="EC120" s="13"/>
      <c r="ED120" s="13"/>
      <c r="EE120" s="13"/>
      <c r="EF120" s="13"/>
      <c r="EG120" s="13"/>
      <c r="EH120" s="13"/>
      <c r="EI120" s="13"/>
      <c r="EJ120" s="13"/>
      <c r="EK120" s="13"/>
      <c r="EL120" s="13"/>
      <c r="EM120" s="13"/>
      <c r="EN120" s="13"/>
      <c r="EO120" s="13"/>
      <c r="EP120" s="13"/>
      <c r="EQ120" s="13"/>
      <c r="ER120" s="13"/>
      <c r="ES120" s="13"/>
      <c r="ET120" s="13"/>
      <c r="EU120" s="13"/>
      <c r="EV120" s="13"/>
      <c r="EW120" s="13"/>
      <c r="EX120" s="13"/>
      <c r="EY120" s="13"/>
      <c r="EZ120" s="13"/>
      <c r="FA120" s="13"/>
      <c r="FB120" s="13"/>
      <c r="FC120" s="13"/>
      <c r="FD120" s="13"/>
      <c r="FE120" s="13"/>
      <c r="FF120" s="13"/>
      <c r="FG120" s="13"/>
      <c r="FH120" s="13"/>
      <c r="FI120" s="13"/>
      <c r="FJ120" s="13"/>
      <c r="FK120" s="13"/>
      <c r="FL120" s="13"/>
      <c r="FM120" s="13"/>
      <c r="FN120" s="13"/>
      <c r="FO120" s="13"/>
      <c r="FP120" s="13"/>
      <c r="FQ120" s="13"/>
      <c r="FR120" s="13"/>
      <c r="FS120" s="13"/>
      <c r="FT120" s="13"/>
      <c r="FU120" s="13"/>
      <c r="FV120" s="13"/>
      <c r="FW120" s="13"/>
      <c r="FX120" s="13"/>
      <c r="FY120" s="13"/>
      <c r="FZ120" s="13"/>
      <c r="GA120" s="13"/>
      <c r="GB120" s="13"/>
      <c r="GC120" s="13"/>
      <c r="GD120" s="13"/>
      <c r="GE120" s="13"/>
      <c r="GF120" s="13"/>
      <c r="GG120" s="13"/>
      <c r="GH120" s="13"/>
      <c r="GI120" s="13"/>
      <c r="GJ120" s="13"/>
      <c r="GK120" s="13"/>
      <c r="GL120" s="13"/>
      <c r="GM120" s="13"/>
      <c r="GN120" s="13"/>
      <c r="GO120" s="13"/>
      <c r="GP120" s="13"/>
      <c r="GQ120" s="13"/>
      <c r="GR120" s="13"/>
      <c r="GS120" s="13"/>
      <c r="GT120" s="13"/>
      <c r="GU120" s="13"/>
      <c r="GV120" s="13"/>
      <c r="GW120" s="13"/>
      <c r="GX120" s="13"/>
      <c r="GY120" s="13"/>
      <c r="GZ120" s="13"/>
      <c r="HA120" s="13"/>
      <c r="HB120" s="13"/>
      <c r="HC120" s="13"/>
      <c r="HD120" s="13"/>
      <c r="HE120" s="13"/>
      <c r="HF120" s="13"/>
      <c r="HG120" s="13"/>
      <c r="HH120" s="13"/>
      <c r="HI120" s="13"/>
      <c r="HJ120" s="13"/>
      <c r="HK120" s="13"/>
      <c r="HL120" s="13"/>
      <c r="HM120" s="13"/>
      <c r="HN120" s="13"/>
      <c r="HO120" s="13"/>
      <c r="HP120" s="13"/>
      <c r="HQ120" s="13"/>
      <c r="HR120" s="13"/>
      <c r="HS120" s="13"/>
      <c r="HT120" s="13"/>
      <c r="HU120" s="13"/>
      <c r="HV120" s="13"/>
      <c r="HW120" s="13"/>
      <c r="HX120" s="13"/>
      <c r="HY120" s="13"/>
      <c r="HZ120" s="13"/>
      <c r="IA120" s="13"/>
      <c r="IB120" s="13"/>
      <c r="IC120" s="13"/>
      <c r="ID120" s="13"/>
      <c r="IE120" s="13"/>
      <c r="IF120" s="13"/>
      <c r="IG120" s="13"/>
      <c r="IH120" s="13"/>
      <c r="II120" s="13"/>
      <c r="IJ120" s="13"/>
      <c r="IK120" s="13"/>
      <c r="IL120" s="13"/>
      <c r="IM120" s="13"/>
      <c r="IN120" s="13"/>
      <c r="IO120" s="13"/>
      <c r="IP120" s="13"/>
      <c r="IQ120" s="13"/>
      <c r="IR120" s="13"/>
      <c r="IS120" s="13"/>
      <c r="IT120" s="13"/>
      <c r="IU120" s="13"/>
      <c r="IV120" s="13"/>
    </row>
    <row r="121" spans="1:256" ht="30">
      <c r="A121" s="5" t="s">
        <v>1050</v>
      </c>
      <c r="B121" s="5" t="s">
        <v>1014</v>
      </c>
      <c r="C121" t="s">
        <v>881</v>
      </c>
      <c r="D121" s="2" t="s">
        <v>663</v>
      </c>
      <c r="E121" s="26" t="s">
        <v>1234</v>
      </c>
      <c r="F121" s="17">
        <f t="shared" si="7"/>
        <v>1</v>
      </c>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Q121" s="14">
        <v>1</v>
      </c>
      <c r="CR121" s="13"/>
      <c r="CS121" s="13"/>
      <c r="CT121" s="13"/>
      <c r="CU121" s="13"/>
      <c r="CV121" s="13"/>
      <c r="CW121" s="13"/>
      <c r="CX121" s="13"/>
      <c r="CY121" s="13"/>
      <c r="CZ121" s="13"/>
      <c r="DA121" s="13"/>
      <c r="DB121" s="13"/>
      <c r="DC121" s="13"/>
      <c r="DD121" s="13"/>
      <c r="DE121" s="13"/>
      <c r="DF121" s="13"/>
      <c r="DG121" s="13"/>
      <c r="DH121" s="13"/>
      <c r="DI121" s="13"/>
      <c r="DJ121" s="13"/>
      <c r="DK121" s="13"/>
      <c r="DL121" s="13"/>
      <c r="DM121" s="13"/>
      <c r="DN121" s="13"/>
      <c r="DO121" s="13"/>
      <c r="DP121" s="13"/>
      <c r="DQ121" s="13"/>
      <c r="DR121" s="13"/>
      <c r="DS121" s="13"/>
      <c r="DT121" s="13"/>
      <c r="DU121" s="13"/>
      <c r="DV121" s="13"/>
      <c r="DW121" s="13"/>
      <c r="DX121" s="13"/>
      <c r="DY121" s="13"/>
      <c r="DZ121" s="13"/>
      <c r="EA121" s="13"/>
      <c r="EB121" s="13"/>
      <c r="EC121" s="13"/>
      <c r="ED121" s="13"/>
      <c r="EE121" s="13"/>
      <c r="EF121" s="13"/>
      <c r="EG121" s="13"/>
      <c r="EH121" s="13"/>
      <c r="EI121" s="13"/>
      <c r="EJ121" s="13"/>
      <c r="EK121" s="13"/>
      <c r="EL121" s="13"/>
      <c r="EM121" s="13"/>
      <c r="EN121" s="13"/>
      <c r="EO121" s="13"/>
      <c r="EP121" s="13"/>
      <c r="EQ121" s="13"/>
      <c r="ER121" s="13"/>
      <c r="ES121" s="13"/>
      <c r="ET121" s="13"/>
      <c r="EU121" s="13"/>
      <c r="EV121" s="13"/>
      <c r="EW121" s="13"/>
      <c r="EX121" s="13"/>
      <c r="EY121" s="13"/>
      <c r="EZ121" s="13"/>
      <c r="FA121" s="13"/>
      <c r="FB121" s="13"/>
      <c r="FC121" s="13"/>
      <c r="FD121" s="13"/>
      <c r="FE121" s="13"/>
      <c r="FF121" s="13"/>
      <c r="FG121" s="13"/>
      <c r="FH121" s="13"/>
      <c r="FI121" s="13"/>
      <c r="FJ121" s="13"/>
      <c r="FK121" s="13"/>
      <c r="FL121" s="13"/>
      <c r="FM121" s="13"/>
      <c r="FN121" s="13"/>
      <c r="FO121" s="13"/>
      <c r="FP121" s="13"/>
      <c r="FQ121" s="13"/>
      <c r="FR121" s="13"/>
      <c r="FS121" s="13"/>
      <c r="FT121" s="13"/>
      <c r="FU121" s="13"/>
      <c r="FV121" s="13"/>
      <c r="FW121" s="13"/>
      <c r="FX121" s="13"/>
      <c r="FY121" s="13"/>
      <c r="FZ121" s="13"/>
      <c r="GA121" s="13"/>
      <c r="GB121" s="13"/>
      <c r="GC121" s="13"/>
      <c r="GD121" s="13"/>
      <c r="GE121" s="13"/>
      <c r="GF121" s="13"/>
      <c r="GG121" s="13"/>
      <c r="GH121" s="13"/>
      <c r="GI121" s="13"/>
      <c r="GJ121" s="13"/>
      <c r="GK121" s="13"/>
      <c r="GL121" s="13"/>
      <c r="GM121" s="13"/>
      <c r="GN121" s="13"/>
      <c r="GO121" s="13"/>
      <c r="GP121" s="13"/>
      <c r="GQ121" s="13"/>
      <c r="GR121" s="13"/>
      <c r="GS121" s="13"/>
      <c r="GT121" s="13"/>
      <c r="GU121" s="13"/>
      <c r="GV121" s="13"/>
      <c r="GW121" s="13"/>
      <c r="GX121" s="13"/>
      <c r="GY121" s="13"/>
      <c r="GZ121" s="13"/>
      <c r="HA121" s="13"/>
      <c r="HB121" s="13"/>
      <c r="HC121" s="13"/>
      <c r="HD121" s="13"/>
      <c r="HE121" s="13"/>
      <c r="HF121" s="13"/>
      <c r="HG121" s="13"/>
      <c r="HH121" s="13"/>
      <c r="HI121" s="13"/>
      <c r="HJ121" s="13"/>
      <c r="HK121" s="13"/>
      <c r="HL121" s="13"/>
      <c r="HM121" s="13"/>
      <c r="HN121" s="13"/>
      <c r="HO121" s="13"/>
      <c r="HP121" s="13"/>
      <c r="HQ121" s="13"/>
      <c r="HR121" s="13"/>
      <c r="HS121" s="13"/>
      <c r="HT121" s="13"/>
      <c r="HU121" s="13"/>
      <c r="HV121" s="13"/>
      <c r="HW121" s="13"/>
      <c r="HX121" s="13"/>
      <c r="HY121" s="13"/>
      <c r="HZ121" s="13"/>
      <c r="IA121" s="13"/>
      <c r="IB121" s="13"/>
      <c r="IC121" s="13"/>
      <c r="ID121" s="13"/>
      <c r="IE121" s="13"/>
      <c r="IF121" s="13"/>
      <c r="IG121" s="13"/>
      <c r="IH121" s="13"/>
      <c r="II121" s="13"/>
      <c r="IJ121" s="13"/>
      <c r="IK121" s="13"/>
      <c r="IL121" s="13"/>
      <c r="IM121" s="13"/>
      <c r="IN121" s="13"/>
      <c r="IO121" s="13"/>
      <c r="IP121" s="13"/>
      <c r="IQ121" s="13"/>
      <c r="IR121" s="13"/>
      <c r="IS121" s="13"/>
      <c r="IT121" s="13"/>
      <c r="IU121" s="13"/>
      <c r="IV121" s="13"/>
    </row>
    <row r="122" spans="1:256" ht="30">
      <c r="A122" s="5" t="s">
        <v>1050</v>
      </c>
      <c r="B122" s="5" t="s">
        <v>1014</v>
      </c>
      <c r="C122" t="s">
        <v>882</v>
      </c>
      <c r="D122" s="2" t="s">
        <v>664</v>
      </c>
      <c r="E122" s="26" t="s">
        <v>1233</v>
      </c>
      <c r="F122" s="17">
        <f t="shared" si="7"/>
        <v>2</v>
      </c>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4">
        <v>1</v>
      </c>
      <c r="CJ122" s="14">
        <v>1</v>
      </c>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c r="DH122" s="13"/>
      <c r="DI122" s="13"/>
      <c r="DJ122" s="13"/>
      <c r="DK122" s="13"/>
      <c r="DL122" s="13"/>
      <c r="DM122" s="13"/>
      <c r="DN122" s="13"/>
      <c r="DO122" s="13"/>
      <c r="DP122" s="13"/>
      <c r="DQ122" s="13"/>
      <c r="DR122" s="13"/>
      <c r="DS122" s="13"/>
      <c r="DT122" s="13"/>
      <c r="DU122" s="13"/>
      <c r="DV122" s="13"/>
      <c r="DW122" s="13"/>
      <c r="DX122" s="13"/>
      <c r="DY122" s="13"/>
      <c r="DZ122" s="13"/>
      <c r="EA122" s="13"/>
      <c r="EB122" s="13"/>
      <c r="EC122" s="13"/>
      <c r="ED122" s="13"/>
      <c r="EE122" s="13"/>
      <c r="EF122" s="13"/>
      <c r="EG122" s="13"/>
      <c r="EH122" s="13"/>
      <c r="EI122" s="13"/>
      <c r="EJ122" s="13"/>
      <c r="EK122" s="13"/>
      <c r="EL122" s="13"/>
      <c r="EM122" s="13"/>
      <c r="EN122" s="13"/>
      <c r="EO122" s="13"/>
      <c r="EP122" s="13"/>
      <c r="EQ122" s="13"/>
      <c r="ER122" s="13"/>
      <c r="ES122" s="13"/>
      <c r="ET122" s="13"/>
      <c r="EU122" s="13"/>
      <c r="EV122" s="13"/>
      <c r="EW122" s="13"/>
      <c r="EX122" s="13"/>
      <c r="EY122" s="13"/>
      <c r="EZ122" s="13"/>
      <c r="FA122" s="13"/>
      <c r="FB122" s="13"/>
      <c r="FC122" s="13"/>
      <c r="FD122" s="13"/>
      <c r="FE122" s="13"/>
      <c r="FF122" s="13"/>
      <c r="FG122" s="13"/>
      <c r="FH122" s="13"/>
      <c r="FI122" s="13"/>
      <c r="FJ122" s="13"/>
      <c r="FK122" s="13"/>
      <c r="FL122" s="13"/>
      <c r="FM122" s="13"/>
      <c r="FN122" s="13"/>
      <c r="FO122" s="13"/>
      <c r="FP122" s="13"/>
      <c r="FQ122" s="13"/>
      <c r="FR122" s="13"/>
      <c r="FS122" s="13"/>
      <c r="FT122" s="13"/>
      <c r="FU122" s="13"/>
      <c r="FV122" s="13"/>
      <c r="FW122" s="13"/>
      <c r="FX122" s="13"/>
      <c r="FY122" s="13"/>
      <c r="FZ122" s="13"/>
      <c r="GA122" s="13"/>
      <c r="GB122" s="13"/>
      <c r="GC122" s="13"/>
      <c r="GD122" s="13"/>
      <c r="GE122" s="13"/>
      <c r="GF122" s="13"/>
      <c r="GG122" s="13"/>
      <c r="GH122" s="13"/>
      <c r="GI122" s="13"/>
      <c r="GJ122" s="13"/>
      <c r="GK122" s="13"/>
      <c r="GL122" s="13"/>
      <c r="GM122" s="13"/>
      <c r="GN122" s="13"/>
      <c r="GO122" s="13"/>
      <c r="GP122" s="13"/>
      <c r="GQ122" s="13"/>
      <c r="GR122" s="13"/>
      <c r="GS122" s="13"/>
      <c r="GT122" s="13"/>
      <c r="GU122" s="13"/>
      <c r="GV122" s="13"/>
      <c r="GW122" s="13"/>
      <c r="GX122" s="13"/>
      <c r="GY122" s="13"/>
      <c r="GZ122" s="13"/>
      <c r="HA122" s="13"/>
      <c r="HB122" s="13"/>
      <c r="HC122" s="13"/>
      <c r="HD122" s="13"/>
      <c r="HE122" s="13"/>
      <c r="HF122" s="13"/>
      <c r="HG122" s="13"/>
      <c r="HH122" s="13"/>
      <c r="HI122" s="13"/>
      <c r="HJ122" s="13"/>
      <c r="HK122" s="13"/>
      <c r="HL122" s="13"/>
      <c r="HM122" s="13"/>
      <c r="HN122" s="13"/>
      <c r="HO122" s="13"/>
      <c r="HP122" s="13"/>
      <c r="HQ122" s="13"/>
      <c r="HR122" s="13"/>
      <c r="HS122" s="13"/>
      <c r="HT122" s="13"/>
      <c r="HU122" s="13"/>
      <c r="HV122" s="13"/>
      <c r="HW122" s="13"/>
      <c r="HX122" s="13"/>
      <c r="HY122" s="13"/>
      <c r="HZ122" s="13"/>
      <c r="IA122" s="13"/>
      <c r="IB122" s="13"/>
      <c r="IC122" s="13"/>
      <c r="ID122" s="13"/>
      <c r="IE122" s="13"/>
      <c r="IF122" s="13"/>
      <c r="IG122" s="13"/>
      <c r="IH122" s="13"/>
      <c r="II122" s="13"/>
      <c r="IJ122" s="13"/>
      <c r="IK122" s="13"/>
      <c r="IL122" s="13"/>
      <c r="IM122" s="13"/>
      <c r="IN122" s="13"/>
      <c r="IO122" s="13"/>
      <c r="IP122" s="13"/>
      <c r="IQ122" s="13"/>
      <c r="IR122" s="13"/>
      <c r="IS122" s="13"/>
      <c r="IT122" s="13"/>
      <c r="IU122" s="13"/>
      <c r="IV122" s="13"/>
    </row>
    <row r="123" spans="1:256">
      <c r="A123" s="5" t="s">
        <v>1050</v>
      </c>
      <c r="B123" s="5" t="s">
        <v>1014</v>
      </c>
      <c r="C123" t="s">
        <v>883</v>
      </c>
      <c r="D123" s="2" t="s">
        <v>666</v>
      </c>
      <c r="E123" s="26" t="s">
        <v>1233</v>
      </c>
      <c r="F123" s="17">
        <f t="shared" si="7"/>
        <v>3</v>
      </c>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K123" s="14">
        <v>1</v>
      </c>
      <c r="CL123" s="14">
        <v>1</v>
      </c>
      <c r="CM123" s="13"/>
      <c r="CN123" s="13"/>
      <c r="CP123" s="14">
        <v>1</v>
      </c>
      <c r="CQ123" s="13"/>
      <c r="CR123" s="13"/>
      <c r="CS123" s="13"/>
      <c r="CT123" s="13"/>
      <c r="CU123" s="13"/>
      <c r="CV123" s="13"/>
      <c r="CW123" s="13"/>
      <c r="CX123" s="13"/>
      <c r="CY123" s="13"/>
      <c r="CZ123" s="13"/>
      <c r="DA123" s="13"/>
      <c r="DB123" s="13"/>
      <c r="DC123" s="13"/>
      <c r="DD123" s="13"/>
      <c r="DE123" s="13"/>
      <c r="DF123" s="13"/>
      <c r="DG123" s="13"/>
      <c r="DH123" s="13"/>
      <c r="DI123" s="13"/>
      <c r="DJ123" s="13"/>
      <c r="DK123" s="13"/>
      <c r="DL123" s="13"/>
      <c r="DM123" s="13"/>
      <c r="DN123" s="13"/>
      <c r="DO123" s="13"/>
      <c r="DP123" s="13"/>
      <c r="DQ123" s="13"/>
      <c r="DR123" s="13"/>
      <c r="DS123" s="13"/>
      <c r="DT123" s="13"/>
      <c r="DU123" s="13"/>
      <c r="DV123" s="13"/>
      <c r="DW123" s="13"/>
      <c r="DX123" s="13"/>
      <c r="DY123" s="13"/>
      <c r="DZ123" s="13"/>
      <c r="EA123" s="13"/>
      <c r="EB123" s="13"/>
      <c r="EC123" s="13"/>
      <c r="ED123" s="13"/>
      <c r="EE123" s="13"/>
      <c r="EF123" s="13"/>
      <c r="EG123" s="13"/>
      <c r="EH123" s="13"/>
      <c r="EI123" s="13"/>
      <c r="EJ123" s="13"/>
      <c r="EK123" s="13"/>
      <c r="EL123" s="13"/>
      <c r="EM123" s="13"/>
      <c r="EN123" s="13"/>
      <c r="EO123" s="13"/>
      <c r="EP123" s="13"/>
      <c r="EQ123" s="13"/>
      <c r="ER123" s="13"/>
      <c r="ES123" s="13"/>
      <c r="ET123" s="13"/>
      <c r="EU123" s="13"/>
      <c r="EV123" s="13"/>
      <c r="EW123" s="13"/>
      <c r="EX123" s="13"/>
      <c r="EY123" s="13"/>
      <c r="EZ123" s="13"/>
      <c r="FA123" s="13"/>
      <c r="FB123" s="13"/>
      <c r="FC123" s="13"/>
      <c r="FD123" s="13"/>
      <c r="FE123" s="13"/>
      <c r="FF123" s="13"/>
      <c r="FG123" s="13"/>
      <c r="FH123" s="13"/>
      <c r="FI123" s="13"/>
      <c r="FJ123" s="13"/>
      <c r="FK123" s="13"/>
      <c r="FL123" s="13"/>
      <c r="FM123" s="13"/>
      <c r="FN123" s="13"/>
      <c r="FO123" s="13"/>
      <c r="FP123" s="13"/>
      <c r="FQ123" s="13"/>
      <c r="FR123" s="13"/>
      <c r="FS123" s="13"/>
      <c r="FT123" s="13"/>
      <c r="FU123" s="13"/>
      <c r="FV123" s="13"/>
      <c r="FW123" s="13"/>
      <c r="FX123" s="13"/>
      <c r="FY123" s="13"/>
      <c r="FZ123" s="13"/>
      <c r="GA123" s="13"/>
      <c r="GB123" s="13"/>
      <c r="GC123" s="13"/>
      <c r="GD123" s="13"/>
      <c r="GE123" s="13"/>
      <c r="GF123" s="13"/>
      <c r="GG123" s="13"/>
      <c r="GH123" s="13"/>
      <c r="GI123" s="13"/>
      <c r="GJ123" s="13"/>
      <c r="GK123" s="13"/>
      <c r="GL123" s="13"/>
      <c r="GM123" s="13"/>
      <c r="GN123" s="13"/>
      <c r="GO123" s="13"/>
      <c r="GP123" s="13"/>
      <c r="GQ123" s="13"/>
      <c r="GR123" s="13"/>
      <c r="GS123" s="13"/>
      <c r="GT123" s="13"/>
      <c r="GU123" s="13"/>
      <c r="GV123" s="13"/>
      <c r="GW123" s="13"/>
      <c r="GX123" s="13"/>
      <c r="GY123" s="13"/>
      <c r="GZ123" s="13"/>
      <c r="HA123" s="13"/>
      <c r="HB123" s="13"/>
      <c r="HC123" s="13"/>
      <c r="HD123" s="13"/>
      <c r="HE123" s="13"/>
      <c r="HF123" s="13"/>
      <c r="HG123" s="13"/>
      <c r="HH123" s="13"/>
      <c r="HI123" s="13"/>
      <c r="HJ123" s="13"/>
      <c r="HK123" s="13"/>
      <c r="HL123" s="13"/>
      <c r="HM123" s="13"/>
      <c r="HN123" s="13"/>
      <c r="HO123" s="13"/>
      <c r="HP123" s="13"/>
      <c r="HQ123" s="13"/>
      <c r="HR123" s="13"/>
      <c r="HS123" s="13"/>
      <c r="HT123" s="13"/>
      <c r="HU123" s="13"/>
      <c r="HV123" s="13"/>
      <c r="HW123" s="13"/>
      <c r="HX123" s="13"/>
      <c r="HY123" s="13"/>
      <c r="HZ123" s="13"/>
      <c r="IA123" s="13"/>
      <c r="IB123" s="13"/>
      <c r="IC123" s="13"/>
      <c r="ID123" s="13"/>
      <c r="IE123" s="13"/>
      <c r="IF123" s="13"/>
      <c r="IG123" s="13"/>
      <c r="IH123" s="13"/>
      <c r="II123" s="13"/>
      <c r="IJ123" s="13"/>
      <c r="IK123" s="13"/>
      <c r="IL123" s="13"/>
      <c r="IM123" s="13"/>
      <c r="IN123" s="13"/>
      <c r="IO123" s="13"/>
      <c r="IP123" s="13"/>
      <c r="IQ123" s="13"/>
      <c r="IR123" s="13"/>
      <c r="IS123" s="13"/>
      <c r="IT123" s="13"/>
      <c r="IU123" s="13"/>
      <c r="IV123" s="13"/>
    </row>
    <row r="124" spans="1:256">
      <c r="A124" s="5" t="s">
        <v>1050</v>
      </c>
      <c r="B124" s="5" t="s">
        <v>1014</v>
      </c>
      <c r="C124" t="s">
        <v>884</v>
      </c>
      <c r="D124" s="2" t="s">
        <v>665</v>
      </c>
      <c r="E124" s="26" t="s">
        <v>1234</v>
      </c>
      <c r="F124" s="17">
        <f t="shared" si="7"/>
        <v>1</v>
      </c>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N124" s="14">
        <v>1</v>
      </c>
      <c r="CO124" s="13"/>
      <c r="CP124" s="13"/>
      <c r="CQ124" s="13"/>
      <c r="CR124" s="13"/>
      <c r="CS124" s="13"/>
      <c r="CT124" s="13"/>
      <c r="CU124" s="13"/>
      <c r="CV124" s="13"/>
      <c r="CW124" s="13"/>
      <c r="CX124" s="13"/>
      <c r="CY124" s="13"/>
      <c r="CZ124" s="13"/>
      <c r="DA124" s="13"/>
      <c r="DB124" s="13"/>
      <c r="DC124" s="13"/>
      <c r="DD124" s="13"/>
      <c r="DE124" s="13"/>
      <c r="DF124" s="13"/>
      <c r="DG124" s="13"/>
      <c r="DH124" s="13"/>
      <c r="DI124" s="13"/>
      <c r="DJ124" s="13"/>
      <c r="DK124" s="13"/>
      <c r="DL124" s="13"/>
      <c r="DM124" s="13"/>
      <c r="DN124" s="13"/>
      <c r="DO124" s="13"/>
      <c r="DP124" s="13"/>
      <c r="DQ124" s="13"/>
      <c r="DR124" s="13"/>
      <c r="DS124" s="13"/>
      <c r="DT124" s="13"/>
      <c r="DU124" s="13"/>
      <c r="DV124" s="13"/>
      <c r="DW124" s="13"/>
      <c r="DX124" s="13"/>
      <c r="DY124" s="13"/>
      <c r="DZ124" s="13"/>
      <c r="EA124" s="13"/>
      <c r="EB124" s="13"/>
      <c r="EC124" s="13"/>
      <c r="ED124" s="13"/>
      <c r="EE124" s="13"/>
      <c r="EF124" s="13"/>
      <c r="EG124" s="13"/>
      <c r="EH124" s="13"/>
      <c r="EI124" s="13"/>
      <c r="EJ124" s="13"/>
      <c r="EK124" s="13"/>
      <c r="EL124" s="13"/>
      <c r="EM124" s="13"/>
      <c r="EN124" s="13"/>
      <c r="EO124" s="13"/>
      <c r="EP124" s="13"/>
      <c r="EQ124" s="13"/>
      <c r="ER124" s="13"/>
      <c r="ES124" s="13"/>
      <c r="ET124" s="13"/>
      <c r="EU124" s="13"/>
      <c r="EV124" s="13"/>
      <c r="EW124" s="13"/>
      <c r="EX124" s="13"/>
      <c r="EY124" s="13"/>
      <c r="EZ124" s="13"/>
      <c r="FA124" s="13"/>
      <c r="FB124" s="13"/>
      <c r="FC124" s="13"/>
      <c r="FD124" s="13"/>
      <c r="FE124" s="13"/>
      <c r="FF124" s="13"/>
      <c r="FG124" s="13"/>
      <c r="FH124" s="13"/>
      <c r="FI124" s="13"/>
      <c r="FJ124" s="13"/>
      <c r="FK124" s="13"/>
      <c r="FL124" s="13"/>
      <c r="FM124" s="13"/>
      <c r="FN124" s="13"/>
      <c r="FO124" s="13"/>
      <c r="FP124" s="13"/>
      <c r="FQ124" s="13"/>
      <c r="FR124" s="13"/>
      <c r="FS124" s="13"/>
      <c r="FT124" s="13"/>
      <c r="FU124" s="13"/>
      <c r="FV124" s="13"/>
      <c r="FW124" s="13"/>
      <c r="FX124" s="13"/>
      <c r="FY124" s="13"/>
      <c r="FZ124" s="13"/>
      <c r="GA124" s="13"/>
      <c r="GB124" s="13"/>
      <c r="GC124" s="13"/>
      <c r="GD124" s="13"/>
      <c r="GE124" s="13"/>
      <c r="GF124" s="13"/>
      <c r="GG124" s="13"/>
      <c r="GH124" s="13"/>
      <c r="GI124" s="13"/>
      <c r="GJ124" s="13"/>
      <c r="GK124" s="13"/>
      <c r="GL124" s="13"/>
      <c r="GM124" s="13"/>
      <c r="GN124" s="13"/>
      <c r="GO124" s="13"/>
      <c r="GP124" s="13"/>
      <c r="GQ124" s="13"/>
      <c r="GR124" s="13"/>
      <c r="GS124" s="13"/>
      <c r="GT124" s="13"/>
      <c r="GU124" s="13"/>
      <c r="GV124" s="13"/>
      <c r="GW124" s="13"/>
      <c r="GX124" s="13"/>
      <c r="GY124" s="13"/>
      <c r="GZ124" s="13"/>
      <c r="HA124" s="13"/>
      <c r="HB124" s="13"/>
      <c r="HC124" s="13"/>
      <c r="HD124" s="13"/>
      <c r="HE124" s="13"/>
      <c r="HF124" s="13"/>
      <c r="HG124" s="13"/>
      <c r="HH124" s="13"/>
      <c r="HI124" s="13"/>
      <c r="HJ124" s="13"/>
      <c r="HK124" s="13"/>
      <c r="HL124" s="13"/>
      <c r="HM124" s="13"/>
      <c r="HN124" s="13"/>
      <c r="HO124" s="13"/>
      <c r="HP124" s="13"/>
      <c r="HQ124" s="13"/>
      <c r="HR124" s="13"/>
      <c r="HS124" s="13"/>
      <c r="HT124" s="13"/>
      <c r="HU124" s="13"/>
      <c r="HV124" s="13"/>
      <c r="HW124" s="13"/>
      <c r="HX124" s="13"/>
      <c r="HY124" s="13"/>
      <c r="HZ124" s="13"/>
      <c r="IA124" s="13"/>
      <c r="IB124" s="13"/>
      <c r="IC124" s="13"/>
      <c r="ID124" s="13"/>
      <c r="IE124" s="13"/>
      <c r="IF124" s="13"/>
      <c r="IG124" s="13"/>
      <c r="IH124" s="13"/>
      <c r="II124" s="13"/>
      <c r="IJ124" s="13"/>
      <c r="IK124" s="13"/>
      <c r="IL124" s="13"/>
      <c r="IM124" s="13"/>
      <c r="IN124" s="13"/>
      <c r="IO124" s="13"/>
      <c r="IP124" s="13"/>
      <c r="IQ124" s="13"/>
      <c r="IR124" s="13"/>
      <c r="IS124" s="13"/>
      <c r="IT124" s="13"/>
      <c r="IU124" s="13"/>
      <c r="IV124" s="13"/>
    </row>
    <row r="125" spans="1:256">
      <c r="A125" s="5" t="s">
        <v>1050</v>
      </c>
      <c r="B125" s="5" t="s">
        <v>1014</v>
      </c>
      <c r="C125" t="s">
        <v>885</v>
      </c>
      <c r="D125" s="2" t="s">
        <v>667</v>
      </c>
      <c r="E125" s="26" t="s">
        <v>1234</v>
      </c>
      <c r="F125" s="17">
        <f t="shared" si="7"/>
        <v>1</v>
      </c>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M125" s="14">
        <v>1</v>
      </c>
      <c r="CN125" s="13"/>
      <c r="CO125" s="13"/>
      <c r="CP125" s="13"/>
      <c r="CQ125" s="13"/>
      <c r="CR125" s="13"/>
      <c r="CS125" s="13"/>
      <c r="CT125" s="13"/>
      <c r="CU125" s="13"/>
      <c r="CV125" s="13"/>
      <c r="CW125" s="13"/>
      <c r="CX125" s="13"/>
      <c r="CY125" s="13"/>
      <c r="CZ125" s="13"/>
      <c r="DA125" s="13"/>
      <c r="DB125" s="13"/>
      <c r="DC125" s="13"/>
      <c r="DD125" s="13"/>
      <c r="DE125" s="13"/>
      <c r="DF125" s="13"/>
      <c r="DG125" s="13"/>
      <c r="DH125" s="13"/>
      <c r="DI125" s="13"/>
      <c r="DJ125" s="13"/>
      <c r="DK125" s="13"/>
      <c r="DL125" s="13"/>
      <c r="DM125" s="13"/>
      <c r="DN125" s="13"/>
      <c r="DO125" s="13"/>
      <c r="DP125" s="13"/>
      <c r="DQ125" s="13"/>
      <c r="DR125" s="13"/>
      <c r="DS125" s="13"/>
      <c r="DT125" s="13"/>
      <c r="DU125" s="13"/>
      <c r="DV125" s="13"/>
      <c r="DW125" s="13"/>
      <c r="DX125" s="13"/>
      <c r="DY125" s="13"/>
      <c r="DZ125" s="13"/>
      <c r="EA125" s="13"/>
      <c r="EB125" s="13"/>
      <c r="EC125" s="13"/>
      <c r="ED125" s="13"/>
      <c r="EE125" s="13"/>
      <c r="EF125" s="13"/>
      <c r="EG125" s="13"/>
      <c r="EH125" s="13"/>
      <c r="EI125" s="13"/>
      <c r="EJ125" s="13"/>
      <c r="EK125" s="13"/>
      <c r="EL125" s="13"/>
      <c r="EM125" s="13"/>
      <c r="EN125" s="13"/>
      <c r="EO125" s="13"/>
      <c r="EP125" s="13"/>
      <c r="EQ125" s="13"/>
      <c r="ER125" s="13"/>
      <c r="ES125" s="13"/>
      <c r="ET125" s="13"/>
      <c r="EU125" s="13"/>
      <c r="EV125" s="13"/>
      <c r="EW125" s="13"/>
      <c r="EX125" s="13"/>
      <c r="EY125" s="13"/>
      <c r="EZ125" s="13"/>
      <c r="FA125" s="13"/>
      <c r="FB125" s="13"/>
      <c r="FC125" s="13"/>
      <c r="FD125" s="13"/>
      <c r="FE125" s="13"/>
      <c r="FF125" s="13"/>
      <c r="FG125" s="13"/>
      <c r="FH125" s="13"/>
      <c r="FI125" s="13"/>
      <c r="FJ125" s="13"/>
      <c r="FK125" s="13"/>
      <c r="FL125" s="13"/>
      <c r="FM125" s="13"/>
      <c r="FN125" s="13"/>
      <c r="FO125" s="13"/>
      <c r="FP125" s="13"/>
      <c r="FQ125" s="13"/>
      <c r="FR125" s="13"/>
      <c r="FS125" s="13"/>
      <c r="FT125" s="13"/>
      <c r="FU125" s="13"/>
      <c r="FV125" s="13"/>
      <c r="FW125" s="13"/>
      <c r="FX125" s="13"/>
      <c r="FY125" s="13"/>
      <c r="FZ125" s="13"/>
      <c r="GA125" s="13"/>
      <c r="GB125" s="13"/>
      <c r="GC125" s="13"/>
      <c r="GD125" s="13"/>
      <c r="GE125" s="13"/>
      <c r="GF125" s="13"/>
      <c r="GG125" s="13"/>
      <c r="GH125" s="13"/>
      <c r="GI125" s="13"/>
      <c r="GJ125" s="13"/>
      <c r="GK125" s="13"/>
      <c r="GL125" s="13"/>
      <c r="GM125" s="13"/>
      <c r="GN125" s="13"/>
      <c r="GO125" s="13"/>
      <c r="GP125" s="13"/>
      <c r="GQ125" s="13"/>
      <c r="GR125" s="13"/>
      <c r="GS125" s="13"/>
      <c r="GT125" s="13"/>
      <c r="GU125" s="13"/>
      <c r="GV125" s="13"/>
      <c r="GW125" s="13"/>
      <c r="GX125" s="13"/>
      <c r="GY125" s="13"/>
      <c r="GZ125" s="13"/>
      <c r="HA125" s="13"/>
      <c r="HB125" s="13"/>
      <c r="HC125" s="13"/>
      <c r="HD125" s="13"/>
      <c r="HE125" s="13"/>
      <c r="HF125" s="13"/>
      <c r="HG125" s="13"/>
      <c r="HH125" s="13"/>
      <c r="HI125" s="13"/>
      <c r="HJ125" s="13"/>
      <c r="HK125" s="13"/>
      <c r="HL125" s="13"/>
      <c r="HM125" s="13"/>
      <c r="HN125" s="13"/>
      <c r="HO125" s="13"/>
      <c r="HP125" s="13"/>
      <c r="HQ125" s="13"/>
      <c r="HR125" s="13"/>
      <c r="HS125" s="13"/>
      <c r="HT125" s="13"/>
      <c r="HU125" s="13"/>
      <c r="HV125" s="13"/>
      <c r="HW125" s="13"/>
      <c r="HX125" s="13"/>
      <c r="HY125" s="13"/>
      <c r="HZ125" s="13"/>
      <c r="IA125" s="13"/>
      <c r="IB125" s="13"/>
      <c r="IC125" s="13"/>
      <c r="ID125" s="13"/>
      <c r="IE125" s="13"/>
      <c r="IF125" s="13"/>
      <c r="IG125" s="13"/>
      <c r="IH125" s="13"/>
      <c r="II125" s="13"/>
      <c r="IJ125" s="13"/>
      <c r="IK125" s="13"/>
      <c r="IL125" s="13"/>
      <c r="IM125" s="13"/>
      <c r="IN125" s="13"/>
      <c r="IO125" s="13"/>
      <c r="IP125" s="13"/>
      <c r="IQ125" s="13"/>
      <c r="IR125" s="13"/>
      <c r="IS125" s="13"/>
      <c r="IT125" s="13"/>
      <c r="IU125" s="13"/>
      <c r="IV125" s="13"/>
    </row>
    <row r="126" spans="1:256">
      <c r="A126" s="5" t="s">
        <v>1050</v>
      </c>
      <c r="B126" s="5" t="s">
        <v>1014</v>
      </c>
      <c r="C126" t="s">
        <v>886</v>
      </c>
      <c r="D126" s="2" t="s">
        <v>668</v>
      </c>
      <c r="E126" s="26" t="s">
        <v>1233</v>
      </c>
      <c r="F126" s="17">
        <f t="shared" si="7"/>
        <v>2</v>
      </c>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5"/>
      <c r="CO126" s="14">
        <v>1</v>
      </c>
      <c r="CQ126" s="14">
        <v>1</v>
      </c>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3"/>
      <c r="DV126" s="13"/>
      <c r="DW126" s="13"/>
      <c r="DX126" s="13"/>
      <c r="DY126" s="13"/>
      <c r="DZ126" s="13"/>
      <c r="EA126" s="13"/>
      <c r="EB126" s="13"/>
      <c r="EC126" s="13"/>
      <c r="ED126" s="13"/>
      <c r="EE126" s="13"/>
      <c r="EF126" s="13"/>
      <c r="EG126" s="13"/>
      <c r="EH126" s="13"/>
      <c r="EI126" s="13"/>
      <c r="EJ126" s="13"/>
      <c r="EK126" s="13"/>
      <c r="EL126" s="13"/>
      <c r="EM126" s="13"/>
      <c r="EN126" s="13"/>
      <c r="EO126" s="13"/>
      <c r="EP126" s="13"/>
      <c r="EQ126" s="13"/>
      <c r="ER126" s="13"/>
      <c r="ES126" s="13"/>
      <c r="ET126" s="13"/>
      <c r="EU126" s="13"/>
      <c r="EV126" s="13"/>
      <c r="EW126" s="13"/>
      <c r="EX126" s="13"/>
      <c r="EY126" s="13"/>
      <c r="EZ126" s="13"/>
      <c r="FA126" s="13"/>
      <c r="FB126" s="13"/>
      <c r="FC126" s="13"/>
      <c r="FD126" s="13"/>
      <c r="FE126" s="13"/>
      <c r="FF126" s="13"/>
      <c r="FG126" s="13"/>
      <c r="FH126" s="13"/>
      <c r="FI126" s="13"/>
      <c r="FJ126" s="13"/>
      <c r="FK126" s="13"/>
      <c r="FL126" s="13"/>
      <c r="FM126" s="13"/>
      <c r="FN126" s="13"/>
      <c r="FO126" s="13"/>
      <c r="FP126" s="13"/>
      <c r="FQ126" s="13"/>
      <c r="FR126" s="13"/>
      <c r="FS126" s="13"/>
      <c r="FT126" s="13"/>
      <c r="FU126" s="13"/>
      <c r="FV126" s="13"/>
      <c r="FW126" s="13"/>
      <c r="FX126" s="13"/>
      <c r="FY126" s="13"/>
      <c r="FZ126" s="13"/>
      <c r="GA126" s="13"/>
      <c r="GB126" s="13"/>
      <c r="GC126" s="13"/>
      <c r="GD126" s="13"/>
      <c r="GE126" s="13"/>
      <c r="GF126" s="13"/>
      <c r="GG126" s="13"/>
      <c r="GH126" s="13"/>
      <c r="GI126" s="13"/>
      <c r="GJ126" s="13"/>
      <c r="GK126" s="13"/>
      <c r="GL126" s="13"/>
      <c r="GM126" s="13"/>
      <c r="GN126" s="13"/>
      <c r="GO126" s="13"/>
      <c r="GP126" s="13"/>
      <c r="GQ126" s="13"/>
      <c r="GR126" s="13"/>
      <c r="GS126" s="13"/>
      <c r="GT126" s="13"/>
      <c r="GU126" s="13"/>
      <c r="GV126" s="13"/>
      <c r="GW126" s="13"/>
      <c r="GX126" s="13"/>
      <c r="GY126" s="13"/>
      <c r="GZ126" s="13"/>
      <c r="HA126" s="13"/>
      <c r="HB126" s="13"/>
      <c r="HC126" s="13"/>
      <c r="HD126" s="13"/>
      <c r="HE126" s="13"/>
      <c r="HF126" s="13"/>
      <c r="HG126" s="13"/>
      <c r="HH126" s="13"/>
      <c r="HI126" s="13"/>
      <c r="HJ126" s="13"/>
      <c r="HK126" s="13"/>
      <c r="HL126" s="13"/>
      <c r="HM126" s="13"/>
      <c r="HN126" s="13"/>
      <c r="HO126" s="13"/>
      <c r="HP126" s="13"/>
      <c r="HQ126" s="13"/>
      <c r="HR126" s="13"/>
      <c r="HS126" s="13"/>
      <c r="HT126" s="13"/>
      <c r="HU126" s="13"/>
      <c r="HV126" s="13"/>
      <c r="HW126" s="13"/>
      <c r="HX126" s="13"/>
      <c r="HY126" s="13"/>
      <c r="HZ126" s="13"/>
      <c r="IA126" s="13"/>
      <c r="IB126" s="13"/>
      <c r="IC126" s="13"/>
      <c r="ID126" s="13"/>
      <c r="IE126" s="13"/>
      <c r="IF126" s="13"/>
      <c r="IG126" s="13"/>
      <c r="IH126" s="13"/>
      <c r="II126" s="13"/>
      <c r="IJ126" s="13"/>
      <c r="IK126" s="13"/>
      <c r="IL126" s="13"/>
      <c r="IM126" s="13"/>
      <c r="IN126" s="13"/>
      <c r="IO126" s="13"/>
      <c r="IP126" s="13"/>
      <c r="IQ126" s="13"/>
      <c r="IR126" s="13"/>
      <c r="IS126" s="13"/>
      <c r="IT126" s="13"/>
      <c r="IU126" s="13"/>
      <c r="IV126" s="13"/>
    </row>
    <row r="127" spans="1:256">
      <c r="A127" s="5" t="s">
        <v>1050</v>
      </c>
      <c r="B127" s="5" t="s">
        <v>1014</v>
      </c>
      <c r="C127" t="s">
        <v>887</v>
      </c>
      <c r="D127" s="2" t="s">
        <v>669</v>
      </c>
      <c r="E127" s="116" t="s">
        <v>1231</v>
      </c>
      <c r="F127" s="17">
        <f t="shared" si="7"/>
        <v>0</v>
      </c>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c r="DH127" s="13"/>
      <c r="DI127" s="13"/>
      <c r="DJ127" s="13"/>
      <c r="DK127" s="13"/>
      <c r="DL127" s="13"/>
      <c r="DM127" s="13"/>
      <c r="DN127" s="13"/>
      <c r="DO127" s="13"/>
      <c r="DP127" s="13"/>
      <c r="DQ127" s="13"/>
      <c r="DR127" s="13"/>
      <c r="DS127" s="13"/>
      <c r="DT127" s="13"/>
      <c r="DU127" s="13"/>
      <c r="DV127" s="13"/>
      <c r="DW127" s="13"/>
      <c r="DX127" s="13"/>
      <c r="DY127" s="13"/>
      <c r="DZ127" s="13"/>
      <c r="EA127" s="13"/>
      <c r="EB127" s="13"/>
      <c r="EC127" s="13"/>
      <c r="ED127" s="13"/>
      <c r="EE127" s="13"/>
      <c r="EF127" s="13"/>
      <c r="EG127" s="13"/>
      <c r="EH127" s="13"/>
      <c r="EI127" s="13"/>
      <c r="EJ127" s="13"/>
      <c r="EK127" s="13"/>
      <c r="EL127" s="13"/>
      <c r="EM127" s="13"/>
      <c r="EN127" s="13"/>
      <c r="EO127" s="13"/>
      <c r="EP127" s="13"/>
      <c r="EQ127" s="13"/>
      <c r="ER127" s="13"/>
      <c r="ES127" s="13"/>
      <c r="ET127" s="13"/>
      <c r="EU127" s="13"/>
      <c r="EV127" s="13"/>
      <c r="EW127" s="13"/>
      <c r="EX127" s="13"/>
      <c r="EY127" s="13"/>
      <c r="EZ127" s="13"/>
      <c r="FA127" s="13"/>
      <c r="FB127" s="13"/>
      <c r="FC127" s="13"/>
      <c r="FD127" s="13"/>
      <c r="FE127" s="13"/>
      <c r="FF127" s="13"/>
      <c r="FG127" s="13"/>
      <c r="FH127" s="13"/>
      <c r="FI127" s="13"/>
      <c r="FJ127" s="13"/>
      <c r="FK127" s="13"/>
      <c r="FL127" s="13"/>
      <c r="FM127" s="13"/>
      <c r="FN127" s="13"/>
      <c r="FO127" s="13"/>
      <c r="FP127" s="13"/>
      <c r="FQ127" s="13"/>
      <c r="FR127" s="13"/>
      <c r="FS127" s="13"/>
      <c r="FT127" s="13"/>
      <c r="FU127" s="13"/>
      <c r="FV127" s="13"/>
      <c r="FW127" s="13"/>
      <c r="FX127" s="13"/>
      <c r="FY127" s="13"/>
      <c r="FZ127" s="13"/>
      <c r="GA127" s="13"/>
      <c r="GB127" s="13"/>
      <c r="GC127" s="13"/>
      <c r="GD127" s="13"/>
      <c r="GE127" s="13"/>
      <c r="GF127" s="13"/>
      <c r="GG127" s="13"/>
      <c r="GH127" s="13"/>
      <c r="GI127" s="13"/>
      <c r="GJ127" s="13"/>
      <c r="GK127" s="13"/>
      <c r="GL127" s="13"/>
      <c r="GM127" s="13"/>
      <c r="GN127" s="13"/>
      <c r="GO127" s="13"/>
      <c r="GP127" s="13"/>
      <c r="GQ127" s="13"/>
      <c r="GR127" s="13"/>
      <c r="GS127" s="13"/>
      <c r="GT127" s="13"/>
      <c r="GU127" s="13"/>
      <c r="GV127" s="13"/>
      <c r="GW127" s="13"/>
      <c r="GX127" s="13"/>
      <c r="GY127" s="13"/>
      <c r="GZ127" s="13"/>
      <c r="HA127" s="13"/>
      <c r="HB127" s="13"/>
      <c r="HC127" s="13"/>
      <c r="HD127" s="13"/>
      <c r="HE127" s="13"/>
      <c r="HF127" s="13"/>
      <c r="HG127" s="13"/>
      <c r="HH127" s="13"/>
      <c r="HI127" s="13"/>
      <c r="HJ127" s="13"/>
      <c r="HK127" s="13"/>
      <c r="HL127" s="13"/>
      <c r="HM127" s="13"/>
      <c r="HN127" s="13"/>
      <c r="HO127" s="13"/>
      <c r="HP127" s="13"/>
      <c r="HQ127" s="13"/>
      <c r="HR127" s="13"/>
      <c r="HS127" s="13"/>
      <c r="HT127" s="13"/>
      <c r="HU127" s="13"/>
      <c r="HV127" s="13"/>
      <c r="HW127" s="13"/>
      <c r="HX127" s="13"/>
      <c r="HY127" s="13"/>
      <c r="HZ127" s="13"/>
      <c r="IA127" s="13"/>
      <c r="IB127" s="13"/>
      <c r="IC127" s="13"/>
      <c r="ID127" s="13"/>
      <c r="IE127" s="13"/>
      <c r="IF127" s="13"/>
      <c r="IG127" s="13"/>
      <c r="IH127" s="13"/>
      <c r="II127" s="13"/>
      <c r="IJ127" s="13"/>
      <c r="IK127" s="13"/>
      <c r="IL127" s="13"/>
      <c r="IM127" s="13"/>
      <c r="IN127" s="13"/>
      <c r="IO127" s="13"/>
      <c r="IP127" s="13"/>
      <c r="IQ127" s="13"/>
      <c r="IR127" s="13"/>
      <c r="IS127" s="13"/>
      <c r="IT127" s="13"/>
      <c r="IU127" s="13"/>
      <c r="IV127" s="13"/>
    </row>
    <row r="128" spans="1:256">
      <c r="A128" s="5" t="s">
        <v>1050</v>
      </c>
      <c r="B128" s="5" t="s">
        <v>1014</v>
      </c>
      <c r="C128" t="s">
        <v>888</v>
      </c>
      <c r="D128" s="2" t="s">
        <v>671</v>
      </c>
      <c r="E128" s="26" t="s">
        <v>1233</v>
      </c>
      <c r="F128" s="17">
        <f t="shared" si="7"/>
        <v>1</v>
      </c>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R128" s="14">
        <v>1</v>
      </c>
      <c r="CS128" s="13"/>
      <c r="CT128" s="13"/>
      <c r="CU128" s="13"/>
      <c r="CV128" s="13"/>
      <c r="CW128" s="13"/>
      <c r="CX128" s="13"/>
      <c r="CY128" s="13"/>
      <c r="CZ128" s="13"/>
      <c r="DA128" s="13"/>
      <c r="DB128" s="13"/>
      <c r="DC128" s="13"/>
      <c r="DD128" s="13"/>
      <c r="DE128" s="13"/>
      <c r="DF128" s="13"/>
      <c r="DG128" s="13"/>
      <c r="DH128" s="13"/>
      <c r="DI128" s="13"/>
      <c r="DJ128" s="13"/>
      <c r="DK128" s="13"/>
      <c r="DL128" s="13"/>
      <c r="DM128" s="13"/>
      <c r="DN128" s="13"/>
      <c r="DO128" s="13"/>
      <c r="DP128" s="13"/>
      <c r="DQ128" s="13"/>
      <c r="DR128" s="13"/>
      <c r="DS128" s="13"/>
      <c r="DT128" s="13"/>
      <c r="DU128" s="13"/>
      <c r="DV128" s="13"/>
      <c r="DW128" s="13"/>
      <c r="DX128" s="13"/>
      <c r="DY128" s="13"/>
      <c r="DZ128" s="13"/>
      <c r="EA128" s="13"/>
      <c r="EB128" s="13"/>
      <c r="EC128" s="13"/>
      <c r="ED128" s="13"/>
      <c r="EE128" s="13"/>
      <c r="EF128" s="13"/>
      <c r="EG128" s="13"/>
      <c r="EH128" s="13"/>
      <c r="EI128" s="13"/>
      <c r="EJ128" s="13"/>
      <c r="EK128" s="13"/>
      <c r="EL128" s="13"/>
      <c r="EM128" s="13"/>
      <c r="EN128" s="13"/>
      <c r="EO128" s="13"/>
      <c r="EP128" s="13"/>
      <c r="EQ128" s="13"/>
      <c r="ER128" s="13"/>
      <c r="ES128" s="13"/>
      <c r="ET128" s="13"/>
      <c r="EU128" s="13"/>
      <c r="EV128" s="13"/>
      <c r="EW128" s="13"/>
      <c r="EX128" s="13"/>
      <c r="EY128" s="13"/>
      <c r="EZ128" s="13"/>
      <c r="FA128" s="13"/>
      <c r="FB128" s="13"/>
      <c r="FC128" s="13"/>
      <c r="FD128" s="13"/>
      <c r="FE128" s="13"/>
      <c r="FF128" s="13"/>
      <c r="FG128" s="13"/>
      <c r="FH128" s="13"/>
      <c r="FI128" s="13"/>
      <c r="FJ128" s="13"/>
      <c r="FK128" s="13"/>
      <c r="FL128" s="13"/>
      <c r="FM128" s="13"/>
      <c r="FN128" s="13"/>
      <c r="FO128" s="13"/>
      <c r="FP128" s="13"/>
      <c r="FQ128" s="13"/>
      <c r="FR128" s="13"/>
      <c r="FS128" s="13"/>
      <c r="FT128" s="13"/>
      <c r="FU128" s="13"/>
      <c r="FV128" s="13"/>
      <c r="FW128" s="13"/>
      <c r="FX128" s="13"/>
      <c r="FY128" s="13"/>
      <c r="FZ128" s="13"/>
      <c r="GA128" s="13"/>
      <c r="GB128" s="13"/>
      <c r="GC128" s="13"/>
      <c r="GD128" s="13"/>
      <c r="GE128" s="13"/>
      <c r="GF128" s="13"/>
      <c r="GG128" s="13"/>
      <c r="GH128" s="13"/>
      <c r="GI128" s="13"/>
      <c r="GJ128" s="13"/>
      <c r="GK128" s="13"/>
      <c r="GL128" s="13"/>
      <c r="GM128" s="13"/>
      <c r="GN128" s="13"/>
      <c r="GO128" s="13"/>
      <c r="GP128" s="13"/>
      <c r="GQ128" s="13"/>
      <c r="GR128" s="13"/>
      <c r="GS128" s="13"/>
      <c r="GT128" s="13"/>
      <c r="GU128" s="13"/>
      <c r="GV128" s="13"/>
      <c r="GW128" s="13"/>
      <c r="GX128" s="13"/>
      <c r="GY128" s="13"/>
      <c r="GZ128" s="13"/>
      <c r="HA128" s="13"/>
      <c r="HB128" s="13"/>
      <c r="HC128" s="13"/>
      <c r="HD128" s="13"/>
      <c r="HE128" s="13"/>
      <c r="HF128" s="13"/>
      <c r="HG128" s="13"/>
      <c r="HH128" s="13"/>
      <c r="HI128" s="13"/>
      <c r="HJ128" s="13"/>
      <c r="HK128" s="13"/>
      <c r="HL128" s="13"/>
      <c r="HM128" s="13"/>
      <c r="HN128" s="13"/>
      <c r="HO128" s="13"/>
      <c r="HP128" s="13"/>
      <c r="HQ128" s="13"/>
      <c r="HR128" s="13"/>
      <c r="HS128" s="13"/>
      <c r="HT128" s="13"/>
      <c r="HU128" s="13"/>
      <c r="HV128" s="13"/>
      <c r="HW128" s="13"/>
      <c r="HX128" s="13"/>
      <c r="HY128" s="13"/>
      <c r="HZ128" s="13"/>
      <c r="IA128" s="13"/>
      <c r="IB128" s="13"/>
      <c r="IC128" s="13"/>
      <c r="ID128" s="13"/>
      <c r="IE128" s="13"/>
      <c r="IF128" s="13"/>
      <c r="IG128" s="13"/>
      <c r="IH128" s="13"/>
      <c r="II128" s="13"/>
      <c r="IJ128" s="13"/>
      <c r="IK128" s="13"/>
      <c r="IL128" s="13"/>
      <c r="IM128" s="13"/>
      <c r="IN128" s="13"/>
      <c r="IO128" s="13"/>
      <c r="IP128" s="13"/>
      <c r="IQ128" s="13"/>
      <c r="IR128" s="13"/>
      <c r="IS128" s="13"/>
      <c r="IT128" s="13"/>
      <c r="IU128" s="13"/>
      <c r="IV128" s="13"/>
    </row>
    <row r="129" spans="1:256">
      <c r="A129" s="5" t="s">
        <v>1050</v>
      </c>
      <c r="B129" s="5" t="s">
        <v>1014</v>
      </c>
      <c r="C129" t="s">
        <v>889</v>
      </c>
      <c r="D129" s="2" t="s">
        <v>670</v>
      </c>
      <c r="E129" s="116" t="s">
        <v>1231</v>
      </c>
      <c r="F129" s="17">
        <f t="shared" si="7"/>
        <v>0</v>
      </c>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c r="DH129" s="13"/>
      <c r="DI129" s="13"/>
      <c r="DJ129" s="13"/>
      <c r="DK129" s="13"/>
      <c r="DL129" s="13"/>
      <c r="DM129" s="13"/>
      <c r="DN129" s="13"/>
      <c r="DO129" s="13"/>
      <c r="DP129" s="13"/>
      <c r="DQ129" s="13"/>
      <c r="DR129" s="13"/>
      <c r="DS129" s="13"/>
      <c r="DT129" s="13"/>
      <c r="DU129" s="13"/>
      <c r="DV129" s="13"/>
      <c r="DW129" s="13"/>
      <c r="DX129" s="13"/>
      <c r="DY129" s="13"/>
      <c r="DZ129" s="13"/>
      <c r="EA129" s="13"/>
      <c r="EB129" s="13"/>
      <c r="EC129" s="13"/>
      <c r="ED129" s="13"/>
      <c r="EE129" s="13"/>
      <c r="EF129" s="13"/>
      <c r="EG129" s="13"/>
      <c r="EH129" s="13"/>
      <c r="EI129" s="13"/>
      <c r="EJ129" s="13"/>
      <c r="EK129" s="13"/>
      <c r="EL129" s="13"/>
      <c r="EM129" s="13"/>
      <c r="EN129" s="13"/>
      <c r="EO129" s="13"/>
      <c r="EP129" s="13"/>
      <c r="EQ129" s="13"/>
      <c r="ER129" s="13"/>
      <c r="ES129" s="13"/>
      <c r="ET129" s="13"/>
      <c r="EU129" s="13"/>
      <c r="EV129" s="13"/>
      <c r="EW129" s="13"/>
      <c r="EX129" s="13"/>
      <c r="EY129" s="13"/>
      <c r="EZ129" s="13"/>
      <c r="FA129" s="13"/>
      <c r="FB129" s="13"/>
      <c r="FC129" s="13"/>
      <c r="FD129" s="13"/>
      <c r="FE129" s="13"/>
      <c r="FF129" s="13"/>
      <c r="FG129" s="13"/>
      <c r="FH129" s="13"/>
      <c r="FI129" s="13"/>
      <c r="FJ129" s="13"/>
      <c r="FK129" s="13"/>
      <c r="FL129" s="13"/>
      <c r="FM129" s="13"/>
      <c r="FN129" s="13"/>
      <c r="FO129" s="13"/>
      <c r="FP129" s="13"/>
      <c r="FQ129" s="13"/>
      <c r="FR129" s="13"/>
      <c r="FS129" s="13"/>
      <c r="FT129" s="13"/>
      <c r="FU129" s="13"/>
      <c r="FV129" s="13"/>
      <c r="FW129" s="13"/>
      <c r="FX129" s="13"/>
      <c r="FY129" s="13"/>
      <c r="FZ129" s="13"/>
      <c r="GA129" s="13"/>
      <c r="GB129" s="13"/>
      <c r="GC129" s="13"/>
      <c r="GD129" s="13"/>
      <c r="GE129" s="13"/>
      <c r="GF129" s="13"/>
      <c r="GG129" s="13"/>
      <c r="GH129" s="13"/>
      <c r="GI129" s="13"/>
      <c r="GJ129" s="13"/>
      <c r="GK129" s="13"/>
      <c r="GL129" s="13"/>
      <c r="GM129" s="13"/>
      <c r="GN129" s="13"/>
      <c r="GO129" s="13"/>
      <c r="GP129" s="13"/>
      <c r="GQ129" s="13"/>
      <c r="GR129" s="13"/>
      <c r="GS129" s="13"/>
      <c r="GT129" s="13"/>
      <c r="GU129" s="13"/>
      <c r="GV129" s="13"/>
      <c r="GW129" s="13"/>
      <c r="GX129" s="13"/>
      <c r="GY129" s="13"/>
      <c r="GZ129" s="13"/>
      <c r="HA129" s="13"/>
      <c r="HB129" s="13"/>
      <c r="HC129" s="13"/>
      <c r="HD129" s="13"/>
      <c r="HE129" s="13"/>
      <c r="HF129" s="13"/>
      <c r="HG129" s="13"/>
      <c r="HH129" s="13"/>
      <c r="HI129" s="13"/>
      <c r="HJ129" s="13"/>
      <c r="HK129" s="13"/>
      <c r="HL129" s="13"/>
      <c r="HM129" s="13"/>
      <c r="HN129" s="13"/>
      <c r="HO129" s="13"/>
      <c r="HP129" s="13"/>
      <c r="HQ129" s="13"/>
      <c r="HR129" s="13"/>
      <c r="HS129" s="13"/>
      <c r="HT129" s="13"/>
      <c r="HU129" s="13"/>
      <c r="HV129" s="13"/>
      <c r="HW129" s="13"/>
      <c r="HX129" s="13"/>
      <c r="HY129" s="13"/>
      <c r="HZ129" s="13"/>
      <c r="IA129" s="13"/>
      <c r="IB129" s="13"/>
      <c r="IC129" s="13"/>
      <c r="ID129" s="13"/>
      <c r="IE129" s="13"/>
      <c r="IF129" s="13"/>
      <c r="IG129" s="13"/>
      <c r="IH129" s="13"/>
      <c r="II129" s="13"/>
      <c r="IJ129" s="13"/>
      <c r="IK129" s="13"/>
      <c r="IL129" s="13"/>
      <c r="IM129" s="13"/>
      <c r="IN129" s="13"/>
      <c r="IO129" s="13"/>
      <c r="IP129" s="13"/>
      <c r="IQ129" s="13"/>
      <c r="IR129" s="13"/>
      <c r="IS129" s="13"/>
      <c r="IT129" s="13"/>
      <c r="IU129" s="13"/>
      <c r="IV129" s="13"/>
    </row>
    <row r="130" spans="1:256">
      <c r="A130" s="5" t="s">
        <v>1050</v>
      </c>
      <c r="B130" s="1" t="s">
        <v>1016</v>
      </c>
      <c r="C130" s="1"/>
      <c r="D130" s="7" t="s">
        <v>1015</v>
      </c>
      <c r="E130" s="26" t="s">
        <v>1233</v>
      </c>
      <c r="F130" s="17">
        <f t="shared" si="7"/>
        <v>0</v>
      </c>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c r="DH130" s="13"/>
      <c r="DI130" s="13"/>
      <c r="DJ130" s="13"/>
      <c r="DK130" s="13"/>
      <c r="DL130" s="13"/>
      <c r="DM130" s="13"/>
      <c r="DN130" s="13"/>
      <c r="DO130" s="13"/>
      <c r="DP130" s="13"/>
      <c r="DQ130" s="13"/>
      <c r="DR130" s="13"/>
      <c r="DS130" s="13"/>
      <c r="DT130" s="13"/>
      <c r="DU130" s="13"/>
      <c r="DV130" s="13"/>
      <c r="DW130" s="13"/>
      <c r="DX130" s="13"/>
      <c r="DY130" s="13"/>
      <c r="DZ130" s="13"/>
      <c r="EA130" s="13"/>
      <c r="EB130" s="13"/>
      <c r="EC130" s="13"/>
      <c r="ED130" s="13"/>
      <c r="EE130" s="13"/>
      <c r="EF130" s="13"/>
      <c r="EG130" s="13"/>
      <c r="EH130" s="13"/>
      <c r="EI130" s="13"/>
      <c r="EJ130" s="13"/>
      <c r="EK130" s="13"/>
      <c r="EL130" s="13"/>
      <c r="EM130" s="13"/>
      <c r="EN130" s="13"/>
      <c r="EO130" s="13"/>
      <c r="EP130" s="13"/>
      <c r="EQ130" s="13"/>
      <c r="ER130" s="13"/>
      <c r="ES130" s="13"/>
      <c r="ET130" s="13"/>
      <c r="EU130" s="13"/>
      <c r="EV130" s="13"/>
      <c r="EW130" s="13"/>
      <c r="EX130" s="13"/>
      <c r="EY130" s="13"/>
      <c r="EZ130" s="13"/>
      <c r="FA130" s="13"/>
      <c r="FB130" s="13"/>
      <c r="FC130" s="13"/>
      <c r="FD130" s="13"/>
      <c r="FE130" s="13"/>
      <c r="FF130" s="13"/>
      <c r="FG130" s="13"/>
      <c r="FH130" s="13"/>
      <c r="FI130" s="13"/>
      <c r="FJ130" s="13"/>
      <c r="FK130" s="13"/>
      <c r="FL130" s="13"/>
      <c r="FM130" s="13"/>
      <c r="FN130" s="13"/>
      <c r="FO130" s="13"/>
      <c r="FP130" s="13"/>
      <c r="FQ130" s="13"/>
      <c r="FR130" s="13"/>
      <c r="FS130" s="13"/>
      <c r="FT130" s="13"/>
      <c r="FU130" s="13"/>
      <c r="FV130" s="13"/>
      <c r="FW130" s="13"/>
      <c r="FX130" s="13"/>
      <c r="FY130" s="13"/>
      <c r="FZ130" s="13"/>
      <c r="GA130" s="13"/>
      <c r="GB130" s="13"/>
      <c r="GC130" s="13"/>
      <c r="GD130" s="13"/>
      <c r="GE130" s="13"/>
      <c r="GF130" s="13"/>
      <c r="GG130" s="13"/>
      <c r="GH130" s="13"/>
      <c r="GI130" s="13"/>
      <c r="GJ130" s="13"/>
      <c r="GK130" s="13"/>
      <c r="GL130" s="13"/>
      <c r="GM130" s="13"/>
      <c r="GN130" s="13"/>
      <c r="GO130" s="13"/>
      <c r="GP130" s="13"/>
      <c r="GQ130" s="13"/>
      <c r="GR130" s="13"/>
      <c r="GS130" s="13"/>
      <c r="GT130" s="13"/>
      <c r="GU130" s="13"/>
      <c r="GV130" s="13"/>
      <c r="GW130" s="13"/>
      <c r="GX130" s="13"/>
      <c r="GY130" s="13"/>
      <c r="GZ130" s="13"/>
      <c r="HA130" s="13"/>
      <c r="HB130" s="13"/>
      <c r="HC130" s="13"/>
      <c r="HD130" s="13"/>
      <c r="HE130" s="13"/>
      <c r="HF130" s="13"/>
      <c r="HG130" s="13"/>
      <c r="HH130" s="13"/>
      <c r="HI130" s="13"/>
      <c r="HJ130" s="13"/>
      <c r="HK130" s="13"/>
      <c r="HL130" s="13"/>
      <c r="HM130" s="13"/>
      <c r="HN130" s="13"/>
      <c r="HO130" s="13"/>
      <c r="HP130" s="13"/>
      <c r="HQ130" s="13"/>
      <c r="HR130" s="13"/>
      <c r="HS130" s="13"/>
      <c r="HT130" s="13"/>
      <c r="HU130" s="13"/>
      <c r="HV130" s="13"/>
      <c r="HW130" s="13"/>
      <c r="HX130" s="13"/>
      <c r="HY130" s="13"/>
      <c r="HZ130" s="13"/>
      <c r="IA130" s="13"/>
      <c r="IB130" s="13"/>
      <c r="IC130" s="13"/>
      <c r="ID130" s="13"/>
      <c r="IE130" s="13"/>
      <c r="IF130" s="13"/>
      <c r="IG130" s="13"/>
      <c r="IH130" s="13"/>
      <c r="II130" s="13"/>
      <c r="IJ130" s="13"/>
      <c r="IK130" s="13"/>
      <c r="IL130" s="13"/>
      <c r="IM130" s="13"/>
      <c r="IN130" s="13"/>
      <c r="IO130" s="13"/>
      <c r="IP130" s="13"/>
      <c r="IQ130" s="13"/>
      <c r="IR130" s="13"/>
      <c r="IS130" s="13"/>
      <c r="IT130" s="13"/>
      <c r="IU130" s="13"/>
      <c r="IV130" s="13"/>
    </row>
    <row r="131" spans="1:256" ht="30">
      <c r="A131" s="5" t="s">
        <v>1050</v>
      </c>
      <c r="B131" s="5" t="s">
        <v>1016</v>
      </c>
      <c r="C131" t="s">
        <v>672</v>
      </c>
      <c r="D131" s="2" t="s">
        <v>673</v>
      </c>
      <c r="E131" s="26" t="s">
        <v>1233</v>
      </c>
      <c r="F131" s="17">
        <f t="shared" si="7"/>
        <v>1</v>
      </c>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4">
        <v>1</v>
      </c>
      <c r="CU131" s="13"/>
      <c r="CV131" s="13"/>
      <c r="CW131" s="13"/>
      <c r="CX131" s="13"/>
      <c r="CY131" s="13"/>
      <c r="CZ131" s="13"/>
      <c r="DA131" s="13"/>
      <c r="DB131" s="13"/>
      <c r="DC131" s="13"/>
      <c r="DD131" s="13"/>
      <c r="DE131" s="13"/>
      <c r="DF131" s="13"/>
      <c r="DG131" s="13"/>
      <c r="DH131" s="13"/>
      <c r="DI131" s="13"/>
      <c r="DJ131" s="13"/>
      <c r="DK131" s="13"/>
      <c r="DL131" s="13"/>
      <c r="DM131" s="13"/>
      <c r="DN131" s="13"/>
      <c r="DO131" s="13"/>
      <c r="DP131" s="13"/>
      <c r="DQ131" s="13"/>
      <c r="DR131" s="13"/>
      <c r="DS131" s="13"/>
      <c r="DT131" s="13"/>
      <c r="DU131" s="13"/>
      <c r="DV131" s="13"/>
      <c r="DW131" s="13"/>
      <c r="DX131" s="13"/>
      <c r="DY131" s="13"/>
      <c r="DZ131" s="13"/>
      <c r="EA131" s="13"/>
      <c r="EB131" s="13"/>
      <c r="EC131" s="13"/>
      <c r="ED131" s="13"/>
      <c r="EE131" s="13"/>
      <c r="EF131" s="13"/>
      <c r="EG131" s="13"/>
      <c r="EH131" s="13"/>
      <c r="EI131" s="13"/>
      <c r="EJ131" s="13"/>
      <c r="EK131" s="13"/>
      <c r="EL131" s="13"/>
      <c r="EM131" s="13"/>
      <c r="EN131" s="13"/>
      <c r="EO131" s="13"/>
      <c r="EP131" s="13"/>
      <c r="EQ131" s="13"/>
      <c r="ER131" s="13"/>
      <c r="ES131" s="13"/>
      <c r="ET131" s="13"/>
      <c r="EU131" s="13"/>
      <c r="EV131" s="13"/>
      <c r="EW131" s="13"/>
      <c r="EX131" s="13"/>
      <c r="EY131" s="13"/>
      <c r="EZ131" s="13"/>
      <c r="FA131" s="13"/>
      <c r="FB131" s="13"/>
      <c r="FC131" s="13"/>
      <c r="FD131" s="13"/>
      <c r="FE131" s="13"/>
      <c r="FF131" s="13"/>
      <c r="FG131" s="13"/>
      <c r="FH131" s="13"/>
      <c r="FI131" s="13"/>
      <c r="FJ131" s="13"/>
      <c r="FK131" s="13"/>
      <c r="FL131" s="13"/>
      <c r="FM131" s="13"/>
      <c r="FN131" s="13"/>
      <c r="FO131" s="13"/>
      <c r="FP131" s="13"/>
      <c r="FQ131" s="13"/>
      <c r="FR131" s="13"/>
      <c r="FS131" s="13"/>
      <c r="FT131" s="13"/>
      <c r="FU131" s="13"/>
      <c r="FV131" s="13"/>
      <c r="FW131" s="13"/>
      <c r="FX131" s="13"/>
      <c r="FY131" s="13"/>
      <c r="FZ131" s="13"/>
      <c r="GA131" s="13"/>
      <c r="GB131" s="13"/>
      <c r="GC131" s="13"/>
      <c r="GD131" s="13"/>
      <c r="GE131" s="13"/>
      <c r="GF131" s="13"/>
      <c r="GG131" s="13"/>
      <c r="GH131" s="13"/>
      <c r="GI131" s="13"/>
      <c r="GJ131" s="13"/>
      <c r="GK131" s="13"/>
      <c r="GL131" s="13"/>
      <c r="GM131" s="13"/>
      <c r="GN131" s="13"/>
      <c r="GO131" s="13"/>
      <c r="GP131" s="13"/>
      <c r="GQ131" s="13"/>
      <c r="GR131" s="13"/>
      <c r="GS131" s="13"/>
      <c r="GT131" s="13"/>
      <c r="GU131" s="13"/>
      <c r="GV131" s="13"/>
      <c r="GW131" s="13"/>
      <c r="GX131" s="13"/>
      <c r="GY131" s="13"/>
      <c r="GZ131" s="13"/>
      <c r="HA131" s="13"/>
      <c r="HB131" s="13"/>
      <c r="HC131" s="13"/>
      <c r="HD131" s="13"/>
      <c r="HE131" s="13"/>
      <c r="HF131" s="13"/>
      <c r="HG131" s="13"/>
      <c r="HH131" s="13"/>
      <c r="HI131" s="13"/>
      <c r="HJ131" s="13"/>
      <c r="HK131" s="13"/>
      <c r="HL131" s="13"/>
      <c r="HM131" s="13"/>
      <c r="HN131" s="13"/>
      <c r="HO131" s="13"/>
      <c r="HP131" s="13"/>
      <c r="HQ131" s="13"/>
      <c r="HR131" s="13"/>
      <c r="HS131" s="13"/>
      <c r="HT131" s="13"/>
      <c r="HU131" s="13"/>
      <c r="HV131" s="13"/>
      <c r="HW131" s="13"/>
      <c r="HX131" s="13"/>
      <c r="HY131" s="13"/>
      <c r="HZ131" s="13"/>
      <c r="IA131" s="13"/>
      <c r="IB131" s="13"/>
      <c r="IC131" s="13"/>
      <c r="ID131" s="13"/>
      <c r="IE131" s="13"/>
      <c r="IF131" s="13"/>
      <c r="IG131" s="13"/>
      <c r="IH131" s="13"/>
      <c r="II131" s="13"/>
      <c r="IJ131" s="13"/>
      <c r="IK131" s="13"/>
      <c r="IL131" s="13"/>
      <c r="IM131" s="13"/>
      <c r="IN131" s="13"/>
      <c r="IO131" s="13"/>
      <c r="IP131" s="13"/>
      <c r="IQ131" s="13"/>
      <c r="IR131" s="13"/>
      <c r="IS131" s="13"/>
      <c r="IT131" s="13"/>
      <c r="IU131" s="13"/>
      <c r="IV131" s="13"/>
    </row>
    <row r="132" spans="1:256" ht="30">
      <c r="A132" s="5" t="s">
        <v>1050</v>
      </c>
      <c r="B132" s="5" t="s">
        <v>1016</v>
      </c>
      <c r="C132" t="s">
        <v>890</v>
      </c>
      <c r="D132" s="2" t="s">
        <v>674</v>
      </c>
      <c r="E132" s="26" t="s">
        <v>1233</v>
      </c>
      <c r="F132" s="17">
        <f t="shared" si="7"/>
        <v>1</v>
      </c>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4">
        <v>1</v>
      </c>
      <c r="CW132" s="13"/>
      <c r="CX132" s="13"/>
      <c r="CY132" s="13"/>
      <c r="CZ132" s="13"/>
      <c r="DA132" s="13"/>
      <c r="DB132" s="13"/>
      <c r="DC132" s="13"/>
      <c r="DD132" s="13"/>
      <c r="DE132" s="13"/>
      <c r="DF132" s="13"/>
      <c r="DG132" s="13"/>
      <c r="DH132" s="13"/>
      <c r="DI132" s="13"/>
      <c r="DJ132" s="13"/>
      <c r="DK132" s="13"/>
      <c r="DL132" s="13"/>
      <c r="DM132" s="13"/>
      <c r="DN132" s="13"/>
      <c r="DO132" s="13"/>
      <c r="DP132" s="13"/>
      <c r="DQ132" s="13"/>
      <c r="DR132" s="13"/>
      <c r="DS132" s="13"/>
      <c r="DT132" s="13"/>
      <c r="DU132" s="13"/>
      <c r="DV132" s="13"/>
      <c r="DW132" s="13"/>
      <c r="DX132" s="13"/>
      <c r="DY132" s="13"/>
      <c r="DZ132" s="13"/>
      <c r="EA132" s="13"/>
      <c r="EB132" s="13"/>
      <c r="EC132" s="13"/>
      <c r="ED132" s="13"/>
      <c r="EE132" s="13"/>
      <c r="EF132" s="13"/>
      <c r="EG132" s="13"/>
      <c r="EH132" s="13"/>
      <c r="EI132" s="13"/>
      <c r="EJ132" s="13"/>
      <c r="EK132" s="13"/>
      <c r="EL132" s="13"/>
      <c r="EM132" s="13"/>
      <c r="EN132" s="13"/>
      <c r="EO132" s="13"/>
      <c r="EP132" s="13"/>
      <c r="EQ132" s="13"/>
      <c r="ER132" s="13"/>
      <c r="ES132" s="13"/>
      <c r="ET132" s="13"/>
      <c r="EU132" s="13"/>
      <c r="EV132" s="13"/>
      <c r="EW132" s="13"/>
      <c r="EX132" s="13"/>
      <c r="EY132" s="13"/>
      <c r="EZ132" s="13"/>
      <c r="FA132" s="13"/>
      <c r="FB132" s="13"/>
      <c r="FC132" s="13"/>
      <c r="FD132" s="13"/>
      <c r="FE132" s="13"/>
      <c r="FF132" s="13"/>
      <c r="FG132" s="13"/>
      <c r="FH132" s="13"/>
      <c r="FI132" s="13"/>
      <c r="FJ132" s="13"/>
      <c r="FK132" s="13"/>
      <c r="FL132" s="13"/>
      <c r="FM132" s="13"/>
      <c r="FN132" s="13"/>
      <c r="FO132" s="13"/>
      <c r="FP132" s="13"/>
      <c r="FQ132" s="13"/>
      <c r="FR132" s="13"/>
      <c r="FS132" s="13"/>
      <c r="FT132" s="13"/>
      <c r="FU132" s="13"/>
      <c r="FV132" s="13"/>
      <c r="FW132" s="13"/>
      <c r="FX132" s="13"/>
      <c r="FY132" s="13"/>
      <c r="FZ132" s="13"/>
      <c r="GA132" s="13"/>
      <c r="GB132" s="13"/>
      <c r="GC132" s="13"/>
      <c r="GD132" s="13"/>
      <c r="GE132" s="13"/>
      <c r="GF132" s="13"/>
      <c r="GG132" s="13"/>
      <c r="GH132" s="13"/>
      <c r="GI132" s="13"/>
      <c r="GJ132" s="13"/>
      <c r="GK132" s="13"/>
      <c r="GL132" s="13"/>
      <c r="GM132" s="13"/>
      <c r="GN132" s="13"/>
      <c r="GO132" s="13"/>
      <c r="GP132" s="13"/>
      <c r="GQ132" s="13"/>
      <c r="GR132" s="13"/>
      <c r="GS132" s="13"/>
      <c r="GT132" s="13"/>
      <c r="GU132" s="13"/>
      <c r="GV132" s="13"/>
      <c r="GW132" s="13"/>
      <c r="GX132" s="13"/>
      <c r="GY132" s="13"/>
      <c r="GZ132" s="13"/>
      <c r="HA132" s="13"/>
      <c r="HB132" s="13"/>
      <c r="HC132" s="13"/>
      <c r="HD132" s="13"/>
      <c r="HE132" s="13"/>
      <c r="HF132" s="13"/>
      <c r="HG132" s="13"/>
      <c r="HH132" s="13"/>
      <c r="HI132" s="13"/>
      <c r="HJ132" s="13"/>
      <c r="HK132" s="13"/>
      <c r="HL132" s="13"/>
      <c r="HM132" s="13"/>
      <c r="HN132" s="13"/>
      <c r="HO132" s="13"/>
      <c r="HP132" s="13"/>
      <c r="HQ132" s="13"/>
      <c r="HR132" s="13"/>
      <c r="HS132" s="13"/>
      <c r="HT132" s="13"/>
      <c r="HU132" s="13"/>
      <c r="HV132" s="13"/>
      <c r="HW132" s="13"/>
      <c r="HX132" s="13"/>
      <c r="HY132" s="13"/>
      <c r="HZ132" s="13"/>
      <c r="IA132" s="13"/>
      <c r="IB132" s="13"/>
      <c r="IC132" s="13"/>
      <c r="ID132" s="13"/>
      <c r="IE132" s="13"/>
      <c r="IF132" s="13"/>
      <c r="IG132" s="13"/>
      <c r="IH132" s="13"/>
      <c r="II132" s="13"/>
      <c r="IJ132" s="13"/>
      <c r="IK132" s="13"/>
      <c r="IL132" s="13"/>
      <c r="IM132" s="13"/>
      <c r="IN132" s="13"/>
      <c r="IO132" s="13"/>
      <c r="IP132" s="13"/>
      <c r="IQ132" s="13"/>
      <c r="IR132" s="13"/>
      <c r="IS132" s="13"/>
      <c r="IT132" s="13"/>
      <c r="IU132" s="13"/>
      <c r="IV132" s="13"/>
    </row>
    <row r="133" spans="1:256">
      <c r="A133" s="5" t="s">
        <v>1050</v>
      </c>
      <c r="B133" s="5" t="s">
        <v>1016</v>
      </c>
      <c r="C133" t="s">
        <v>891</v>
      </c>
      <c r="D133" s="2" t="s">
        <v>675</v>
      </c>
      <c r="E133" s="26" t="s">
        <v>1233</v>
      </c>
      <c r="F133" s="17">
        <f t="shared" si="7"/>
        <v>1</v>
      </c>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4">
        <v>1</v>
      </c>
      <c r="CV133" s="13"/>
      <c r="CW133" s="13"/>
      <c r="CX133" s="13"/>
      <c r="CY133" s="13"/>
      <c r="CZ133" s="13"/>
      <c r="DA133" s="13"/>
      <c r="DB133" s="13"/>
      <c r="DC133" s="13"/>
      <c r="DD133" s="13"/>
      <c r="DE133" s="13"/>
      <c r="DF133" s="13"/>
      <c r="DG133" s="13"/>
      <c r="DH133" s="13"/>
      <c r="DI133" s="13"/>
      <c r="DJ133" s="13"/>
      <c r="DK133" s="13"/>
      <c r="DL133" s="13"/>
      <c r="DM133" s="13"/>
      <c r="DN133" s="13"/>
      <c r="DO133" s="13"/>
      <c r="DP133" s="13"/>
      <c r="DQ133" s="13"/>
      <c r="DR133" s="13"/>
      <c r="DS133" s="13"/>
      <c r="DT133" s="13"/>
      <c r="DU133" s="13"/>
      <c r="DV133" s="13"/>
      <c r="DW133" s="13"/>
      <c r="DX133" s="13"/>
      <c r="DY133" s="13"/>
      <c r="DZ133" s="13"/>
      <c r="EA133" s="13"/>
      <c r="EB133" s="13"/>
      <c r="EC133" s="13"/>
      <c r="ED133" s="13"/>
      <c r="EE133" s="13"/>
      <c r="EF133" s="13"/>
      <c r="EG133" s="13"/>
      <c r="EH133" s="13"/>
      <c r="EI133" s="13"/>
      <c r="EJ133" s="13"/>
      <c r="EK133" s="13"/>
      <c r="EL133" s="13"/>
      <c r="EM133" s="13"/>
      <c r="EN133" s="13"/>
      <c r="EO133" s="13"/>
      <c r="EP133" s="13"/>
      <c r="EQ133" s="13"/>
      <c r="ER133" s="13"/>
      <c r="ES133" s="13"/>
      <c r="ET133" s="13"/>
      <c r="EU133" s="13"/>
      <c r="EV133" s="13"/>
      <c r="EW133" s="13"/>
      <c r="EX133" s="13"/>
      <c r="EY133" s="13"/>
      <c r="EZ133" s="13"/>
      <c r="FA133" s="13"/>
      <c r="FB133" s="13"/>
      <c r="FC133" s="13"/>
      <c r="FD133" s="13"/>
      <c r="FE133" s="13"/>
      <c r="FF133" s="13"/>
      <c r="FG133" s="13"/>
      <c r="FH133" s="13"/>
      <c r="FI133" s="13"/>
      <c r="FJ133" s="13"/>
      <c r="FK133" s="13"/>
      <c r="FL133" s="13"/>
      <c r="FM133" s="13"/>
      <c r="FN133" s="13"/>
      <c r="FO133" s="13"/>
      <c r="FP133" s="13"/>
      <c r="FQ133" s="13"/>
      <c r="FR133" s="13"/>
      <c r="FS133" s="13"/>
      <c r="FT133" s="13"/>
      <c r="FU133" s="13"/>
      <c r="FV133" s="13"/>
      <c r="FW133" s="13"/>
      <c r="FX133" s="13"/>
      <c r="FY133" s="13"/>
      <c r="FZ133" s="13"/>
      <c r="GA133" s="13"/>
      <c r="GB133" s="13"/>
      <c r="GC133" s="13"/>
      <c r="GD133" s="13"/>
      <c r="GE133" s="13"/>
      <c r="GF133" s="13"/>
      <c r="GG133" s="13"/>
      <c r="GH133" s="13"/>
      <c r="GI133" s="13"/>
      <c r="GJ133" s="13"/>
      <c r="GK133" s="13"/>
      <c r="GL133" s="13"/>
      <c r="GM133" s="13"/>
      <c r="GN133" s="13"/>
      <c r="GO133" s="13"/>
      <c r="GP133" s="13"/>
      <c r="GQ133" s="13"/>
      <c r="GR133" s="13"/>
      <c r="GS133" s="13"/>
      <c r="GT133" s="13"/>
      <c r="GU133" s="13"/>
      <c r="GV133" s="13"/>
      <c r="GW133" s="13"/>
      <c r="GX133" s="13"/>
      <c r="GY133" s="13"/>
      <c r="GZ133" s="13"/>
      <c r="HA133" s="13"/>
      <c r="HB133" s="13"/>
      <c r="HC133" s="13"/>
      <c r="HD133" s="13"/>
      <c r="HE133" s="13"/>
      <c r="HF133" s="13"/>
      <c r="HG133" s="13"/>
      <c r="HH133" s="13"/>
      <c r="HI133" s="13"/>
      <c r="HJ133" s="13"/>
      <c r="HK133" s="13"/>
      <c r="HL133" s="13"/>
      <c r="HM133" s="13"/>
      <c r="HN133" s="13"/>
      <c r="HO133" s="13"/>
      <c r="HP133" s="13"/>
      <c r="HQ133" s="13"/>
      <c r="HR133" s="13"/>
      <c r="HS133" s="13"/>
      <c r="HT133" s="13"/>
      <c r="HU133" s="13"/>
      <c r="HV133" s="13"/>
      <c r="HW133" s="13"/>
      <c r="HX133" s="13"/>
      <c r="HY133" s="13"/>
      <c r="HZ133" s="13"/>
      <c r="IA133" s="13"/>
      <c r="IB133" s="13"/>
      <c r="IC133" s="13"/>
      <c r="ID133" s="13"/>
      <c r="IE133" s="13"/>
      <c r="IF133" s="13"/>
      <c r="IG133" s="13"/>
      <c r="IH133" s="13"/>
      <c r="II133" s="13"/>
      <c r="IJ133" s="13"/>
      <c r="IK133" s="13"/>
      <c r="IL133" s="13"/>
      <c r="IM133" s="13"/>
      <c r="IN133" s="13"/>
      <c r="IO133" s="13"/>
      <c r="IP133" s="13"/>
      <c r="IQ133" s="13"/>
      <c r="IR133" s="13"/>
      <c r="IS133" s="13"/>
      <c r="IT133" s="13"/>
      <c r="IU133" s="13"/>
      <c r="IV133" s="13"/>
    </row>
    <row r="134" spans="1:256" ht="30">
      <c r="A134" s="5" t="s">
        <v>1050</v>
      </c>
      <c r="B134" s="5" t="s">
        <v>1016</v>
      </c>
      <c r="C134" t="s">
        <v>892</v>
      </c>
      <c r="D134" s="2" t="s">
        <v>676</v>
      </c>
      <c r="E134" s="26" t="s">
        <v>1233</v>
      </c>
      <c r="F134" s="17">
        <f t="shared" si="7"/>
        <v>1</v>
      </c>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4">
        <v>1</v>
      </c>
      <c r="CX134" s="13"/>
      <c r="CY134" s="13"/>
      <c r="CZ134" s="13"/>
      <c r="DA134" s="13"/>
      <c r="DB134" s="13"/>
      <c r="DC134" s="13"/>
      <c r="DD134" s="13"/>
      <c r="DE134" s="13"/>
      <c r="DF134" s="13"/>
      <c r="DG134" s="13"/>
      <c r="DH134" s="13"/>
      <c r="DI134" s="13"/>
      <c r="DJ134" s="13"/>
      <c r="DK134" s="13"/>
      <c r="DL134" s="13"/>
      <c r="DM134" s="13"/>
      <c r="DN134" s="13"/>
      <c r="DO134" s="13"/>
      <c r="DP134" s="13"/>
      <c r="DQ134" s="13"/>
      <c r="DR134" s="13"/>
      <c r="DS134" s="13"/>
      <c r="DT134" s="13"/>
      <c r="DU134" s="13"/>
      <c r="DV134" s="13"/>
      <c r="DW134" s="13"/>
      <c r="DX134" s="13"/>
      <c r="DY134" s="13"/>
      <c r="DZ134" s="13"/>
      <c r="EA134" s="13"/>
      <c r="EB134" s="13"/>
      <c r="EC134" s="13"/>
      <c r="ED134" s="13"/>
      <c r="EE134" s="13"/>
      <c r="EF134" s="13"/>
      <c r="EG134" s="13"/>
      <c r="EH134" s="13"/>
      <c r="EI134" s="13"/>
      <c r="EJ134" s="13"/>
      <c r="EK134" s="13"/>
      <c r="EL134" s="13"/>
      <c r="EM134" s="13"/>
      <c r="EN134" s="13"/>
      <c r="EO134" s="13"/>
      <c r="EP134" s="13"/>
      <c r="EQ134" s="13"/>
      <c r="ER134" s="13"/>
      <c r="ES134" s="13"/>
      <c r="ET134" s="13"/>
      <c r="EU134" s="13"/>
      <c r="EV134" s="13"/>
      <c r="EW134" s="13"/>
      <c r="EX134" s="13"/>
      <c r="EY134" s="13"/>
      <c r="EZ134" s="13"/>
      <c r="FA134" s="13"/>
      <c r="FB134" s="13"/>
      <c r="FC134" s="13"/>
      <c r="FD134" s="13"/>
      <c r="FE134" s="13"/>
      <c r="FF134" s="13"/>
      <c r="FG134" s="13"/>
      <c r="FH134" s="13"/>
      <c r="FI134" s="13"/>
      <c r="FJ134" s="13"/>
      <c r="FK134" s="13"/>
      <c r="FL134" s="13"/>
      <c r="FM134" s="13"/>
      <c r="FN134" s="13"/>
      <c r="FO134" s="13"/>
      <c r="FP134" s="13"/>
      <c r="FQ134" s="13"/>
      <c r="FR134" s="13"/>
      <c r="FS134" s="13"/>
      <c r="FT134" s="13"/>
      <c r="FU134" s="13"/>
      <c r="FV134" s="13"/>
      <c r="FW134" s="13"/>
      <c r="FX134" s="13"/>
      <c r="FY134" s="13"/>
      <c r="FZ134" s="13"/>
      <c r="GA134" s="13"/>
      <c r="GB134" s="13"/>
      <c r="GC134" s="13"/>
      <c r="GD134" s="13"/>
      <c r="GE134" s="13"/>
      <c r="GF134" s="13"/>
      <c r="GG134" s="13"/>
      <c r="GH134" s="13"/>
      <c r="GI134" s="13"/>
      <c r="GJ134" s="13"/>
      <c r="GK134" s="13"/>
      <c r="GL134" s="13"/>
      <c r="GM134" s="13"/>
      <c r="GN134" s="13"/>
      <c r="GO134" s="13"/>
      <c r="GP134" s="13"/>
      <c r="GQ134" s="13"/>
      <c r="GR134" s="13"/>
      <c r="GS134" s="13"/>
      <c r="GT134" s="13"/>
      <c r="GU134" s="13"/>
      <c r="GV134" s="13"/>
      <c r="GW134" s="13"/>
      <c r="GX134" s="13"/>
      <c r="GY134" s="13"/>
      <c r="GZ134" s="13"/>
      <c r="HA134" s="13"/>
      <c r="HB134" s="13"/>
      <c r="HC134" s="13"/>
      <c r="HD134" s="13"/>
      <c r="HE134" s="13"/>
      <c r="HF134" s="13"/>
      <c r="HG134" s="13"/>
      <c r="HH134" s="13"/>
      <c r="HI134" s="13"/>
      <c r="HJ134" s="13"/>
      <c r="HK134" s="13"/>
      <c r="HL134" s="13"/>
      <c r="HM134" s="13"/>
      <c r="HN134" s="13"/>
      <c r="HO134" s="13"/>
      <c r="HP134" s="13"/>
      <c r="HQ134" s="13"/>
      <c r="HR134" s="13"/>
      <c r="HS134" s="13"/>
      <c r="HT134" s="13"/>
      <c r="HU134" s="13"/>
      <c r="HV134" s="13"/>
      <c r="HW134" s="13"/>
      <c r="HX134" s="13"/>
      <c r="HY134" s="13"/>
      <c r="HZ134" s="13"/>
      <c r="IA134" s="13"/>
      <c r="IB134" s="13"/>
      <c r="IC134" s="13"/>
      <c r="ID134" s="13"/>
      <c r="IE134" s="13"/>
      <c r="IF134" s="13"/>
      <c r="IG134" s="13"/>
      <c r="IH134" s="13"/>
      <c r="II134" s="13"/>
      <c r="IJ134" s="13"/>
      <c r="IK134" s="13"/>
      <c r="IL134" s="13"/>
      <c r="IM134" s="13"/>
      <c r="IN134" s="13"/>
      <c r="IO134" s="13"/>
      <c r="IP134" s="13"/>
      <c r="IQ134" s="13"/>
      <c r="IR134" s="13"/>
      <c r="IS134" s="13"/>
      <c r="IT134" s="13"/>
      <c r="IU134" s="13"/>
      <c r="IV134" s="13"/>
    </row>
    <row r="135" spans="1:256">
      <c r="A135" s="5" t="s">
        <v>1050</v>
      </c>
      <c r="B135" s="1" t="s">
        <v>1018</v>
      </c>
      <c r="C135" s="1"/>
      <c r="D135" s="7" t="s">
        <v>1017</v>
      </c>
      <c r="E135" s="26" t="s">
        <v>1233</v>
      </c>
      <c r="F135" s="17">
        <f t="shared" si="7"/>
        <v>0</v>
      </c>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c r="DH135" s="13"/>
      <c r="DI135" s="13"/>
      <c r="DJ135" s="13"/>
      <c r="DK135" s="13"/>
      <c r="DL135" s="13"/>
      <c r="DM135" s="13"/>
      <c r="DN135" s="13"/>
      <c r="DO135" s="13"/>
      <c r="DP135" s="13"/>
      <c r="DQ135" s="13"/>
      <c r="DR135" s="13"/>
      <c r="DS135" s="13"/>
      <c r="DT135" s="13"/>
      <c r="DU135" s="13"/>
      <c r="DV135" s="13"/>
      <c r="DW135" s="13"/>
      <c r="DX135" s="13"/>
      <c r="DY135" s="13"/>
      <c r="DZ135" s="13"/>
      <c r="EA135" s="13"/>
      <c r="EB135" s="13"/>
      <c r="EC135" s="13"/>
      <c r="ED135" s="13"/>
      <c r="EE135" s="13"/>
      <c r="EF135" s="13"/>
      <c r="EG135" s="13"/>
      <c r="EH135" s="13"/>
      <c r="EI135" s="13"/>
      <c r="EJ135" s="13"/>
      <c r="EK135" s="13"/>
      <c r="EL135" s="13"/>
      <c r="EM135" s="13"/>
      <c r="EN135" s="13"/>
      <c r="EO135" s="13"/>
      <c r="EP135" s="13"/>
      <c r="EQ135" s="13"/>
      <c r="ER135" s="13"/>
      <c r="ES135" s="13"/>
      <c r="ET135" s="13"/>
      <c r="EU135" s="13"/>
      <c r="EV135" s="13"/>
      <c r="EW135" s="13"/>
      <c r="EX135" s="13"/>
      <c r="EY135" s="13"/>
      <c r="EZ135" s="13"/>
      <c r="FA135" s="13"/>
      <c r="FB135" s="13"/>
      <c r="FC135" s="13"/>
      <c r="FD135" s="13"/>
      <c r="FE135" s="13"/>
      <c r="FF135" s="13"/>
      <c r="FG135" s="13"/>
      <c r="FH135" s="13"/>
      <c r="FI135" s="13"/>
      <c r="FJ135" s="13"/>
      <c r="FK135" s="13"/>
      <c r="FL135" s="13"/>
      <c r="FM135" s="13"/>
      <c r="FN135" s="13"/>
      <c r="FO135" s="13"/>
      <c r="FP135" s="13"/>
      <c r="FQ135" s="13"/>
      <c r="FR135" s="13"/>
      <c r="FS135" s="13"/>
      <c r="FT135" s="13"/>
      <c r="FU135" s="13"/>
      <c r="FV135" s="13"/>
      <c r="FW135" s="13"/>
      <c r="FX135" s="13"/>
      <c r="FY135" s="13"/>
      <c r="FZ135" s="13"/>
      <c r="GA135" s="13"/>
      <c r="GB135" s="13"/>
      <c r="GC135" s="13"/>
      <c r="GD135" s="13"/>
      <c r="GE135" s="13"/>
      <c r="GF135" s="13"/>
      <c r="GG135" s="13"/>
      <c r="GH135" s="13"/>
      <c r="GI135" s="13"/>
      <c r="GJ135" s="13"/>
      <c r="GK135" s="13"/>
      <c r="GL135" s="13"/>
      <c r="GM135" s="13"/>
      <c r="GN135" s="13"/>
      <c r="GO135" s="13"/>
      <c r="GP135" s="13"/>
      <c r="GQ135" s="13"/>
      <c r="GR135" s="13"/>
      <c r="GS135" s="13"/>
      <c r="GT135" s="13"/>
      <c r="GU135" s="13"/>
      <c r="GV135" s="13"/>
      <c r="GW135" s="13"/>
      <c r="GX135" s="13"/>
      <c r="GY135" s="13"/>
      <c r="GZ135" s="13"/>
      <c r="HA135" s="13"/>
      <c r="HB135" s="13"/>
      <c r="HC135" s="13"/>
      <c r="HD135" s="13"/>
      <c r="HE135" s="13"/>
      <c r="HF135" s="13"/>
      <c r="HG135" s="13"/>
      <c r="HH135" s="13"/>
      <c r="HI135" s="13"/>
      <c r="HJ135" s="13"/>
      <c r="HK135" s="13"/>
      <c r="HL135" s="13"/>
      <c r="HM135" s="13"/>
      <c r="HN135" s="13"/>
      <c r="HO135" s="13"/>
      <c r="HP135" s="13"/>
      <c r="HQ135" s="13"/>
      <c r="HR135" s="13"/>
      <c r="HS135" s="13"/>
      <c r="HT135" s="13"/>
      <c r="HU135" s="13"/>
      <c r="HV135" s="13"/>
      <c r="HW135" s="13"/>
      <c r="HX135" s="13"/>
      <c r="HY135" s="13"/>
      <c r="HZ135" s="13"/>
      <c r="IA135" s="13"/>
      <c r="IB135" s="13"/>
      <c r="IC135" s="13"/>
      <c r="ID135" s="13"/>
      <c r="IE135" s="13"/>
      <c r="IF135" s="13"/>
      <c r="IG135" s="13"/>
      <c r="IH135" s="13"/>
      <c r="II135" s="13"/>
      <c r="IJ135" s="13"/>
      <c r="IK135" s="13"/>
      <c r="IL135" s="13"/>
      <c r="IM135" s="13"/>
      <c r="IN135" s="13"/>
      <c r="IO135" s="13"/>
      <c r="IP135" s="13"/>
      <c r="IQ135" s="13"/>
      <c r="IR135" s="13"/>
      <c r="IS135" s="13"/>
      <c r="IT135" s="13"/>
      <c r="IU135" s="13"/>
      <c r="IV135" s="13"/>
    </row>
    <row r="136" spans="1:256">
      <c r="A136" s="5" t="s">
        <v>1050</v>
      </c>
      <c r="B136" s="5" t="s">
        <v>1018</v>
      </c>
      <c r="C136" t="s">
        <v>677</v>
      </c>
      <c r="D136" s="2" t="s">
        <v>678</v>
      </c>
      <c r="E136" s="26" t="s">
        <v>1233</v>
      </c>
      <c r="F136" s="17">
        <f t="shared" si="7"/>
        <v>2</v>
      </c>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4">
        <v>1</v>
      </c>
      <c r="CZ136" s="13"/>
      <c r="DA136" s="13"/>
      <c r="DB136" s="14">
        <v>1</v>
      </c>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c r="EF136" s="13"/>
      <c r="EG136" s="13"/>
      <c r="EH136" s="13"/>
      <c r="EI136" s="13"/>
      <c r="EJ136" s="13"/>
      <c r="EK136" s="13"/>
      <c r="EL136" s="13"/>
      <c r="EM136" s="13"/>
      <c r="EN136" s="13"/>
      <c r="EO136" s="13"/>
      <c r="EP136" s="13"/>
      <c r="EQ136" s="13"/>
      <c r="ER136" s="13"/>
      <c r="ES136" s="13"/>
      <c r="ET136" s="13"/>
      <c r="EU136" s="13"/>
      <c r="EV136" s="13"/>
      <c r="EW136" s="13"/>
      <c r="EX136" s="13"/>
      <c r="EY136" s="13"/>
      <c r="EZ136" s="13"/>
      <c r="FA136" s="13"/>
      <c r="FB136" s="13"/>
      <c r="FC136" s="13"/>
      <c r="FD136" s="13"/>
      <c r="FE136" s="13"/>
      <c r="FF136" s="13"/>
      <c r="FG136" s="13"/>
      <c r="FH136" s="13"/>
      <c r="FI136" s="13"/>
      <c r="FJ136" s="13"/>
      <c r="FK136" s="13"/>
      <c r="FL136" s="13"/>
      <c r="FM136" s="13"/>
      <c r="FN136" s="13"/>
      <c r="FO136" s="13"/>
      <c r="FP136" s="13"/>
      <c r="FQ136" s="13"/>
      <c r="FR136" s="13"/>
      <c r="FS136" s="13"/>
      <c r="FT136" s="13"/>
      <c r="FU136" s="13"/>
      <c r="FV136" s="13"/>
      <c r="FW136" s="13"/>
      <c r="FX136" s="13"/>
      <c r="FY136" s="13"/>
      <c r="FZ136" s="13"/>
      <c r="GA136" s="13"/>
      <c r="GB136" s="13"/>
      <c r="GC136" s="13"/>
      <c r="GD136" s="13"/>
      <c r="GE136" s="13"/>
      <c r="GF136" s="13"/>
      <c r="GG136" s="13"/>
      <c r="GH136" s="13"/>
      <c r="GI136" s="13"/>
      <c r="GJ136" s="13"/>
      <c r="GK136" s="13"/>
      <c r="GL136" s="13"/>
      <c r="GM136" s="13"/>
      <c r="GN136" s="13"/>
      <c r="GO136" s="13"/>
      <c r="GP136" s="13"/>
      <c r="GQ136" s="13"/>
      <c r="GR136" s="13"/>
      <c r="GS136" s="13"/>
      <c r="GT136" s="13"/>
      <c r="GU136" s="13"/>
      <c r="GV136" s="13"/>
      <c r="GW136" s="13"/>
      <c r="GX136" s="13"/>
      <c r="GY136" s="13"/>
      <c r="GZ136" s="13"/>
      <c r="HA136" s="13"/>
      <c r="HB136" s="13"/>
      <c r="HC136" s="13"/>
      <c r="HD136" s="13"/>
      <c r="HE136" s="13"/>
      <c r="HF136" s="13"/>
      <c r="HG136" s="13"/>
      <c r="HH136" s="13"/>
      <c r="HI136" s="13"/>
      <c r="HJ136" s="13"/>
      <c r="HK136" s="13"/>
      <c r="HL136" s="13"/>
      <c r="HM136" s="13"/>
      <c r="HN136" s="13"/>
      <c r="HO136" s="13"/>
      <c r="HP136" s="13"/>
      <c r="HQ136" s="13"/>
      <c r="HR136" s="13"/>
      <c r="HS136" s="13"/>
      <c r="HT136" s="13"/>
      <c r="HU136" s="13"/>
      <c r="HV136" s="13"/>
      <c r="HW136" s="13"/>
      <c r="HX136" s="13"/>
      <c r="HY136" s="13"/>
      <c r="HZ136" s="13"/>
      <c r="IA136" s="13"/>
      <c r="IB136" s="13"/>
      <c r="IC136" s="13"/>
      <c r="ID136" s="13"/>
      <c r="IE136" s="13"/>
      <c r="IF136" s="13"/>
      <c r="IG136" s="13"/>
      <c r="IH136" s="13"/>
      <c r="II136" s="13"/>
      <c r="IJ136" s="13"/>
      <c r="IK136" s="13"/>
      <c r="IL136" s="13"/>
      <c r="IM136" s="13"/>
      <c r="IN136" s="13"/>
      <c r="IO136" s="13"/>
      <c r="IP136" s="13"/>
      <c r="IQ136" s="13"/>
      <c r="IR136" s="13"/>
      <c r="IS136" s="13"/>
      <c r="IT136" s="13"/>
      <c r="IU136" s="13"/>
      <c r="IV136" s="13"/>
    </row>
    <row r="137" spans="1:256">
      <c r="A137" s="5" t="s">
        <v>1050</v>
      </c>
      <c r="B137" s="5" t="s">
        <v>1018</v>
      </c>
      <c r="C137" t="s">
        <v>893</v>
      </c>
      <c r="D137" s="2" t="s">
        <v>679</v>
      </c>
      <c r="E137" s="26" t="s">
        <v>1233</v>
      </c>
      <c r="F137" s="17">
        <f t="shared" si="7"/>
        <v>3</v>
      </c>
      <c r="G137" s="14">
        <v>1</v>
      </c>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4">
        <v>1</v>
      </c>
      <c r="DA137" s="13"/>
      <c r="DB137" s="14">
        <v>1</v>
      </c>
      <c r="DC137" s="13"/>
      <c r="DD137" s="13"/>
      <c r="DE137" s="13"/>
      <c r="DF137" s="13"/>
      <c r="DG137" s="13"/>
      <c r="DH137" s="13"/>
      <c r="DI137" s="13"/>
      <c r="DJ137" s="13"/>
      <c r="DK137" s="13"/>
      <c r="DL137" s="13"/>
      <c r="DM137" s="13"/>
      <c r="DN137" s="13"/>
      <c r="DO137" s="13"/>
      <c r="DP137" s="13"/>
      <c r="DQ137" s="13"/>
      <c r="DR137" s="13"/>
      <c r="DS137" s="13"/>
      <c r="DT137" s="13"/>
      <c r="DU137" s="13"/>
      <c r="DV137" s="13"/>
      <c r="DW137" s="13"/>
      <c r="DX137" s="13"/>
      <c r="DY137" s="13"/>
      <c r="DZ137" s="13"/>
      <c r="EA137" s="13"/>
      <c r="EB137" s="13"/>
      <c r="EC137" s="13"/>
      <c r="ED137" s="13"/>
      <c r="EE137" s="13"/>
      <c r="EF137" s="13"/>
      <c r="EG137" s="13"/>
      <c r="EH137" s="13"/>
      <c r="EI137" s="13"/>
      <c r="EJ137" s="13"/>
      <c r="EK137" s="13"/>
      <c r="EL137" s="13"/>
      <c r="EM137" s="13"/>
      <c r="EN137" s="13"/>
      <c r="EO137" s="13"/>
      <c r="EP137" s="13"/>
      <c r="EQ137" s="13"/>
      <c r="ER137" s="13"/>
      <c r="ES137" s="13"/>
      <c r="ET137" s="13"/>
      <c r="EU137" s="13"/>
      <c r="EV137" s="13"/>
      <c r="EW137" s="13"/>
      <c r="EX137" s="13"/>
      <c r="EY137" s="13"/>
      <c r="EZ137" s="13"/>
      <c r="FA137" s="13"/>
      <c r="FB137" s="13"/>
      <c r="FC137" s="13"/>
      <c r="FD137" s="13"/>
      <c r="FE137" s="13"/>
      <c r="FF137" s="13"/>
      <c r="FG137" s="13"/>
      <c r="FH137" s="13"/>
      <c r="FI137" s="13"/>
      <c r="FJ137" s="13"/>
      <c r="FK137" s="13"/>
      <c r="FL137" s="13"/>
      <c r="FM137" s="13"/>
      <c r="FN137" s="13"/>
      <c r="FO137" s="13"/>
      <c r="FP137" s="13"/>
      <c r="FQ137" s="13"/>
      <c r="FR137" s="13"/>
      <c r="FS137" s="13"/>
      <c r="FT137" s="13"/>
      <c r="FU137" s="13"/>
      <c r="FV137" s="13"/>
      <c r="FW137" s="13"/>
      <c r="FX137" s="13"/>
      <c r="FY137" s="13"/>
      <c r="FZ137" s="13"/>
      <c r="GA137" s="13"/>
      <c r="GB137" s="13"/>
      <c r="GC137" s="13"/>
      <c r="GD137" s="13"/>
      <c r="GE137" s="13"/>
      <c r="GF137" s="13"/>
      <c r="GG137" s="13"/>
      <c r="GH137" s="13"/>
      <c r="GI137" s="13"/>
      <c r="GJ137" s="13"/>
      <c r="GK137" s="13"/>
      <c r="GL137" s="13"/>
      <c r="GM137" s="13"/>
      <c r="GN137" s="13"/>
      <c r="GO137" s="13"/>
      <c r="GP137" s="13"/>
      <c r="GQ137" s="13"/>
      <c r="GR137" s="13"/>
      <c r="GS137" s="13"/>
      <c r="GT137" s="13"/>
      <c r="GU137" s="13"/>
      <c r="GV137" s="13"/>
      <c r="GW137" s="13"/>
      <c r="GX137" s="13"/>
      <c r="GY137" s="13"/>
      <c r="GZ137" s="13"/>
      <c r="HA137" s="13"/>
      <c r="HB137" s="13"/>
      <c r="HC137" s="13"/>
      <c r="HD137" s="13"/>
      <c r="HE137" s="13"/>
      <c r="HF137" s="13"/>
      <c r="HG137" s="13"/>
      <c r="HH137" s="13"/>
      <c r="HI137" s="13"/>
      <c r="HJ137" s="13"/>
      <c r="HK137" s="13"/>
      <c r="HL137" s="13"/>
      <c r="HM137" s="13"/>
      <c r="HN137" s="13"/>
      <c r="HO137" s="13"/>
      <c r="HP137" s="13"/>
      <c r="HQ137" s="13"/>
      <c r="HR137" s="13"/>
      <c r="HS137" s="13"/>
      <c r="HT137" s="13"/>
      <c r="HU137" s="13"/>
      <c r="HV137" s="13"/>
      <c r="HW137" s="13"/>
      <c r="HX137" s="13"/>
      <c r="HY137" s="13"/>
      <c r="HZ137" s="13"/>
      <c r="IA137" s="13"/>
      <c r="IB137" s="13"/>
      <c r="IC137" s="13"/>
      <c r="ID137" s="13"/>
      <c r="IE137" s="13"/>
      <c r="IF137" s="13"/>
      <c r="IG137" s="13"/>
      <c r="IH137" s="13"/>
      <c r="II137" s="13"/>
      <c r="IJ137" s="13"/>
      <c r="IK137" s="13"/>
      <c r="IL137" s="13"/>
      <c r="IM137" s="13"/>
      <c r="IN137" s="13"/>
      <c r="IO137" s="13"/>
      <c r="IP137" s="13"/>
      <c r="IQ137" s="13"/>
      <c r="IR137" s="13"/>
      <c r="IS137" s="13"/>
      <c r="IT137" s="13"/>
      <c r="IU137" s="13"/>
      <c r="IV137" s="13"/>
    </row>
    <row r="138" spans="1:256">
      <c r="A138" s="5" t="s">
        <v>1050</v>
      </c>
      <c r="B138" s="5" t="s">
        <v>1018</v>
      </c>
      <c r="C138" t="s">
        <v>894</v>
      </c>
      <c r="D138" s="2" t="s">
        <v>680</v>
      </c>
      <c r="E138" s="26" t="s">
        <v>1233</v>
      </c>
      <c r="F138" s="17">
        <f t="shared" si="7"/>
        <v>5</v>
      </c>
      <c r="G138" s="14">
        <v>1</v>
      </c>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4">
        <v>1</v>
      </c>
      <c r="DC138" s="14">
        <v>1</v>
      </c>
      <c r="DD138" s="13"/>
      <c r="DE138" s="14">
        <v>1</v>
      </c>
      <c r="DF138" s="13"/>
      <c r="DG138" s="13"/>
      <c r="DH138" s="13"/>
      <c r="DI138" s="13"/>
      <c r="DJ138" s="13"/>
      <c r="DK138" s="14">
        <v>1</v>
      </c>
      <c r="DL138" s="13"/>
      <c r="DM138" s="13"/>
      <c r="DN138" s="13"/>
      <c r="DO138" s="13"/>
      <c r="DP138" s="13"/>
      <c r="DQ138" s="13"/>
      <c r="DR138" s="13"/>
      <c r="DS138" s="13"/>
      <c r="DT138" s="13"/>
      <c r="DU138" s="13"/>
      <c r="DV138" s="13"/>
      <c r="DW138" s="13"/>
      <c r="DX138" s="13"/>
      <c r="DY138" s="13"/>
      <c r="DZ138" s="13"/>
      <c r="EA138" s="13"/>
      <c r="EB138" s="13"/>
      <c r="EC138" s="13"/>
      <c r="ED138" s="13"/>
      <c r="EE138" s="13"/>
      <c r="EF138" s="13"/>
      <c r="EG138" s="13"/>
      <c r="EH138" s="13"/>
      <c r="EI138" s="13"/>
      <c r="EJ138" s="13"/>
      <c r="EK138" s="13"/>
      <c r="EL138" s="13"/>
      <c r="EM138" s="13"/>
      <c r="EN138" s="13"/>
      <c r="EO138" s="13"/>
      <c r="EP138" s="13"/>
      <c r="EQ138" s="13"/>
      <c r="ER138" s="13"/>
      <c r="ES138" s="13"/>
      <c r="ET138" s="13"/>
      <c r="EU138" s="13"/>
      <c r="EV138" s="13"/>
      <c r="EW138" s="13"/>
      <c r="EX138" s="13"/>
      <c r="EY138" s="13"/>
      <c r="EZ138" s="13"/>
      <c r="FA138" s="13"/>
      <c r="FB138" s="13"/>
      <c r="FC138" s="13"/>
      <c r="FD138" s="13"/>
      <c r="FE138" s="13"/>
      <c r="FF138" s="13"/>
      <c r="FG138" s="13"/>
      <c r="FH138" s="13"/>
      <c r="FI138" s="13"/>
      <c r="FJ138" s="13"/>
      <c r="FK138" s="13"/>
      <c r="FL138" s="13"/>
      <c r="FM138" s="13"/>
      <c r="FN138" s="13"/>
      <c r="FO138" s="13"/>
      <c r="FP138" s="13"/>
      <c r="FQ138" s="13"/>
      <c r="FR138" s="13"/>
      <c r="FS138" s="13"/>
      <c r="FT138" s="13"/>
      <c r="FU138" s="13"/>
      <c r="FV138" s="13"/>
      <c r="FW138" s="13"/>
      <c r="FX138" s="13"/>
      <c r="FY138" s="13"/>
      <c r="FZ138" s="13"/>
      <c r="GA138" s="13"/>
      <c r="GB138" s="13"/>
      <c r="GC138" s="13"/>
      <c r="GD138" s="13"/>
      <c r="GE138" s="13"/>
      <c r="GF138" s="13"/>
      <c r="GG138" s="13"/>
      <c r="GH138" s="13"/>
      <c r="GI138" s="13"/>
      <c r="GJ138" s="13"/>
      <c r="GK138" s="13"/>
      <c r="GL138" s="13"/>
      <c r="GM138" s="13"/>
      <c r="GN138" s="13"/>
      <c r="GO138" s="13"/>
      <c r="GP138" s="13"/>
      <c r="GQ138" s="13"/>
      <c r="GR138" s="13"/>
      <c r="GS138" s="13"/>
      <c r="GT138" s="13"/>
      <c r="GU138" s="13"/>
      <c r="GV138" s="13"/>
      <c r="GW138" s="13"/>
      <c r="GX138" s="13"/>
      <c r="GY138" s="13"/>
      <c r="GZ138" s="13"/>
      <c r="HA138" s="13"/>
      <c r="HB138" s="13"/>
      <c r="HC138" s="13"/>
      <c r="HD138" s="13"/>
      <c r="HE138" s="13"/>
      <c r="HF138" s="13"/>
      <c r="HG138" s="13"/>
      <c r="HH138" s="13"/>
      <c r="HI138" s="13"/>
      <c r="HJ138" s="13"/>
      <c r="HK138" s="13"/>
      <c r="HL138" s="13"/>
      <c r="HM138" s="13"/>
      <c r="HN138" s="13"/>
      <c r="HO138" s="13"/>
      <c r="HP138" s="13"/>
      <c r="HQ138" s="13"/>
      <c r="HR138" s="13"/>
      <c r="HS138" s="13"/>
      <c r="HT138" s="13"/>
      <c r="HU138" s="13"/>
      <c r="HV138" s="13"/>
      <c r="HW138" s="13"/>
      <c r="HX138" s="13"/>
      <c r="HY138" s="13"/>
      <c r="HZ138" s="13"/>
      <c r="IA138" s="13"/>
      <c r="IB138" s="13"/>
      <c r="IC138" s="13"/>
      <c r="ID138" s="13"/>
      <c r="IE138" s="13"/>
      <c r="IF138" s="13"/>
      <c r="IG138" s="13"/>
      <c r="IH138" s="13"/>
      <c r="II138" s="13"/>
      <c r="IJ138" s="13"/>
      <c r="IK138" s="13"/>
      <c r="IL138" s="13"/>
      <c r="IM138" s="13"/>
      <c r="IN138" s="13"/>
      <c r="IO138" s="13"/>
      <c r="IP138" s="13"/>
      <c r="IQ138" s="13"/>
      <c r="IR138" s="13"/>
      <c r="IS138" s="13"/>
      <c r="IT138" s="13"/>
      <c r="IU138" s="13"/>
      <c r="IV138" s="13"/>
    </row>
    <row r="139" spans="1:256">
      <c r="A139" s="5" t="s">
        <v>1050</v>
      </c>
      <c r="B139" s="5" t="s">
        <v>1018</v>
      </c>
      <c r="C139" t="s">
        <v>895</v>
      </c>
      <c r="D139" s="2" t="s">
        <v>681</v>
      </c>
      <c r="E139" s="26" t="s">
        <v>1233</v>
      </c>
      <c r="F139" s="17">
        <f t="shared" si="7"/>
        <v>3</v>
      </c>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4">
        <v>1</v>
      </c>
      <c r="DF139" s="13"/>
      <c r="DG139" s="13"/>
      <c r="DH139" s="13"/>
      <c r="DI139" s="13"/>
      <c r="DJ139" s="14">
        <v>1</v>
      </c>
      <c r="DK139" s="13"/>
      <c r="DL139" s="13"/>
      <c r="DM139" s="13"/>
      <c r="DN139" s="13"/>
      <c r="DO139" s="13"/>
      <c r="DP139" s="13"/>
      <c r="DQ139" s="13"/>
      <c r="DR139" s="13"/>
      <c r="DS139" s="13"/>
      <c r="DT139" s="14">
        <v>1</v>
      </c>
      <c r="DU139" s="13"/>
      <c r="DV139" s="13"/>
      <c r="DW139" s="13"/>
      <c r="DX139" s="13"/>
      <c r="DY139" s="13"/>
      <c r="DZ139" s="13"/>
      <c r="EA139" s="13"/>
      <c r="EB139" s="13"/>
      <c r="EC139" s="13"/>
      <c r="ED139" s="13"/>
      <c r="EE139" s="13"/>
      <c r="EF139" s="13"/>
      <c r="EG139" s="13"/>
      <c r="EH139" s="13"/>
      <c r="EI139" s="13"/>
      <c r="EJ139" s="13"/>
      <c r="EK139" s="13"/>
      <c r="EL139" s="13"/>
      <c r="EM139" s="13"/>
      <c r="EN139" s="13"/>
      <c r="EO139" s="13"/>
      <c r="EP139" s="13"/>
      <c r="EQ139" s="13"/>
      <c r="ER139" s="13"/>
      <c r="ES139" s="13"/>
      <c r="ET139" s="13"/>
      <c r="EU139" s="13"/>
      <c r="EV139" s="13"/>
      <c r="EW139" s="13"/>
      <c r="EX139" s="13"/>
      <c r="EY139" s="13"/>
      <c r="EZ139" s="13"/>
      <c r="FA139" s="13"/>
      <c r="FB139" s="13"/>
      <c r="FC139" s="13"/>
      <c r="FD139" s="13"/>
      <c r="FE139" s="13"/>
      <c r="FF139" s="13"/>
      <c r="FG139" s="13"/>
      <c r="FH139" s="13"/>
      <c r="FI139" s="13"/>
      <c r="FJ139" s="13"/>
      <c r="FK139" s="13"/>
      <c r="FL139" s="13"/>
      <c r="FM139" s="13"/>
      <c r="FN139" s="13"/>
      <c r="FO139" s="13"/>
      <c r="FP139" s="13"/>
      <c r="FQ139" s="13"/>
      <c r="FR139" s="13"/>
      <c r="FS139" s="13"/>
      <c r="FT139" s="13"/>
      <c r="FU139" s="13"/>
      <c r="FV139" s="13"/>
      <c r="FW139" s="13"/>
      <c r="FX139" s="13"/>
      <c r="FY139" s="13"/>
      <c r="FZ139" s="13"/>
      <c r="GA139" s="13"/>
      <c r="GB139" s="13"/>
      <c r="GC139" s="13"/>
      <c r="GD139" s="13"/>
      <c r="GE139" s="13"/>
      <c r="GF139" s="13"/>
      <c r="GG139" s="13"/>
      <c r="GH139" s="13"/>
      <c r="GI139" s="13"/>
      <c r="GJ139" s="13"/>
      <c r="GK139" s="13"/>
      <c r="GL139" s="13"/>
      <c r="GM139" s="13"/>
      <c r="GN139" s="13"/>
      <c r="GO139" s="13"/>
      <c r="GP139" s="13"/>
      <c r="GQ139" s="13"/>
      <c r="GR139" s="13"/>
      <c r="GS139" s="13"/>
      <c r="GT139" s="13"/>
      <c r="GU139" s="13"/>
      <c r="GV139" s="13"/>
      <c r="GW139" s="13"/>
      <c r="GX139" s="13"/>
      <c r="GY139" s="13"/>
      <c r="GZ139" s="13"/>
      <c r="HA139" s="13"/>
      <c r="HB139" s="13"/>
      <c r="HC139" s="13"/>
      <c r="HD139" s="13"/>
      <c r="HE139" s="13"/>
      <c r="HF139" s="13"/>
      <c r="HG139" s="13"/>
      <c r="HH139" s="13"/>
      <c r="HI139" s="13"/>
      <c r="HJ139" s="13"/>
      <c r="HK139" s="13"/>
      <c r="HL139" s="13"/>
      <c r="HM139" s="13"/>
      <c r="HN139" s="13"/>
      <c r="HO139" s="13"/>
      <c r="HP139" s="13"/>
      <c r="HQ139" s="13"/>
      <c r="HR139" s="13"/>
      <c r="HS139" s="13"/>
      <c r="HT139" s="13"/>
      <c r="HU139" s="13"/>
      <c r="HV139" s="13"/>
      <c r="HW139" s="13"/>
      <c r="HX139" s="13"/>
      <c r="HY139" s="13"/>
      <c r="HZ139" s="13"/>
      <c r="IA139" s="13"/>
      <c r="IB139" s="13"/>
      <c r="IC139" s="13"/>
      <c r="ID139" s="13"/>
      <c r="IE139" s="13"/>
      <c r="IF139" s="13"/>
      <c r="IG139" s="13"/>
      <c r="IH139" s="13"/>
      <c r="II139" s="13"/>
      <c r="IJ139" s="13"/>
      <c r="IK139" s="13"/>
      <c r="IL139" s="13"/>
      <c r="IM139" s="13"/>
      <c r="IN139" s="13"/>
      <c r="IO139" s="13"/>
      <c r="IP139" s="13"/>
      <c r="IQ139" s="13"/>
      <c r="IR139" s="13"/>
      <c r="IS139" s="13"/>
      <c r="IT139" s="13"/>
      <c r="IU139" s="13"/>
      <c r="IV139" s="13"/>
    </row>
    <row r="140" spans="1:256">
      <c r="A140" s="5" t="s">
        <v>1050</v>
      </c>
      <c r="B140" s="5" t="s">
        <v>1018</v>
      </c>
      <c r="C140" t="s">
        <v>896</v>
      </c>
      <c r="D140" s="2" t="s">
        <v>682</v>
      </c>
      <c r="E140" s="26" t="s">
        <v>1233</v>
      </c>
      <c r="F140" s="17">
        <f>SUM(G140:IV140)</f>
        <v>4</v>
      </c>
      <c r="G140" s="14">
        <v>1</v>
      </c>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4">
        <v>1</v>
      </c>
      <c r="DB140" s="14">
        <v>1</v>
      </c>
      <c r="DC140" s="14">
        <v>1</v>
      </c>
      <c r="DD140" s="13"/>
      <c r="DE140" s="13"/>
      <c r="DF140" s="13"/>
      <c r="DG140" s="13"/>
      <c r="DH140" s="13"/>
      <c r="DI140" s="13"/>
      <c r="DJ140" s="13"/>
      <c r="DK140" s="13"/>
      <c r="DL140" s="13"/>
      <c r="DM140" s="13"/>
      <c r="DN140" s="13"/>
      <c r="DO140" s="13"/>
      <c r="DP140" s="13"/>
      <c r="DQ140" s="13"/>
      <c r="DR140" s="13"/>
      <c r="DS140" s="13"/>
      <c r="DT140" s="13"/>
      <c r="DU140" s="13"/>
      <c r="DV140" s="13"/>
      <c r="DW140" s="13"/>
      <c r="DX140" s="13"/>
      <c r="DY140" s="13"/>
      <c r="DZ140" s="13"/>
      <c r="EA140" s="13"/>
      <c r="EB140" s="13"/>
      <c r="EC140" s="13"/>
      <c r="ED140" s="13"/>
      <c r="EE140" s="13"/>
      <c r="EF140" s="13"/>
      <c r="EG140" s="13"/>
      <c r="EH140" s="13"/>
      <c r="EI140" s="13"/>
      <c r="EJ140" s="13"/>
      <c r="EK140" s="13"/>
      <c r="EL140" s="13"/>
      <c r="EM140" s="13"/>
      <c r="EN140" s="13"/>
      <c r="EO140" s="13"/>
      <c r="EP140" s="13"/>
      <c r="EQ140" s="13"/>
      <c r="ER140" s="13"/>
      <c r="ES140" s="13"/>
      <c r="ET140" s="13"/>
      <c r="EU140" s="13"/>
      <c r="EV140" s="13"/>
      <c r="EW140" s="13"/>
      <c r="EX140" s="13"/>
      <c r="EY140" s="13"/>
      <c r="EZ140" s="13"/>
      <c r="FA140" s="13"/>
      <c r="FB140" s="13"/>
      <c r="FC140" s="13"/>
      <c r="FD140" s="13"/>
      <c r="FE140" s="13"/>
      <c r="FF140" s="13"/>
      <c r="FG140" s="13"/>
      <c r="FH140" s="13"/>
      <c r="FI140" s="13"/>
      <c r="FJ140" s="13"/>
      <c r="FK140" s="13"/>
      <c r="FL140" s="13"/>
      <c r="FM140" s="13"/>
      <c r="FN140" s="13"/>
      <c r="FO140" s="13"/>
      <c r="FP140" s="13"/>
      <c r="FQ140" s="13"/>
      <c r="FR140" s="13"/>
      <c r="FS140" s="13"/>
      <c r="FT140" s="13"/>
      <c r="FU140" s="13"/>
      <c r="FV140" s="13"/>
      <c r="FW140" s="13"/>
      <c r="FX140" s="13"/>
      <c r="FY140" s="13"/>
      <c r="FZ140" s="13"/>
      <c r="GA140" s="13"/>
      <c r="GB140" s="13"/>
      <c r="GC140" s="13"/>
      <c r="GD140" s="13"/>
      <c r="GE140" s="13"/>
      <c r="GF140" s="13"/>
      <c r="GG140" s="13"/>
      <c r="GH140" s="13"/>
      <c r="GI140" s="13"/>
      <c r="GJ140" s="13"/>
      <c r="GK140" s="13"/>
      <c r="GL140" s="13"/>
      <c r="GM140" s="13"/>
      <c r="GN140" s="13"/>
      <c r="GO140" s="13"/>
      <c r="GP140" s="13"/>
      <c r="GQ140" s="13"/>
      <c r="GR140" s="13"/>
      <c r="GS140" s="13"/>
      <c r="GT140" s="13"/>
      <c r="GU140" s="13"/>
      <c r="GV140" s="13"/>
      <c r="GW140" s="13"/>
      <c r="GX140" s="13"/>
      <c r="GY140" s="13"/>
      <c r="GZ140" s="13"/>
      <c r="HA140" s="13"/>
      <c r="HB140" s="13"/>
      <c r="HC140" s="13"/>
      <c r="HD140" s="13"/>
      <c r="HE140" s="13"/>
      <c r="HF140" s="13"/>
      <c r="HG140" s="13"/>
      <c r="HH140" s="13"/>
      <c r="HI140" s="13"/>
      <c r="HJ140" s="13"/>
      <c r="HK140" s="13"/>
      <c r="HL140" s="13"/>
      <c r="HM140" s="13"/>
      <c r="HN140" s="13"/>
      <c r="HO140" s="13"/>
      <c r="HP140" s="13"/>
      <c r="HQ140" s="13"/>
      <c r="HR140" s="13"/>
      <c r="HS140" s="13"/>
      <c r="HT140" s="13"/>
      <c r="HU140" s="13"/>
      <c r="HV140" s="13"/>
      <c r="HW140" s="13"/>
      <c r="HX140" s="13"/>
      <c r="HY140" s="13"/>
      <c r="HZ140" s="13"/>
      <c r="IA140" s="13"/>
      <c r="IB140" s="13"/>
      <c r="IC140" s="13"/>
      <c r="ID140" s="13"/>
      <c r="IE140" s="13"/>
      <c r="IF140" s="13"/>
      <c r="IG140" s="13"/>
      <c r="IH140" s="13"/>
      <c r="II140" s="13"/>
      <c r="IJ140" s="13"/>
      <c r="IK140" s="13"/>
      <c r="IL140" s="13"/>
      <c r="IM140" s="13"/>
      <c r="IN140" s="13"/>
      <c r="IO140" s="13"/>
      <c r="IP140" s="13"/>
      <c r="IQ140" s="13"/>
      <c r="IR140" s="13"/>
      <c r="IS140" s="13"/>
      <c r="IT140" s="13"/>
      <c r="IU140" s="13"/>
      <c r="IV140" s="13"/>
    </row>
    <row r="141" spans="1:256">
      <c r="A141" s="5" t="s">
        <v>1050</v>
      </c>
      <c r="B141" s="5" t="s">
        <v>1018</v>
      </c>
      <c r="C141" t="s">
        <v>897</v>
      </c>
      <c r="D141" s="2" t="s">
        <v>683</v>
      </c>
      <c r="E141" s="26" t="s">
        <v>1234</v>
      </c>
      <c r="F141" s="17">
        <f t="shared" si="7"/>
        <v>1</v>
      </c>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4">
        <v>1</v>
      </c>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c r="EN141" s="13"/>
      <c r="EO141" s="13"/>
      <c r="EP141" s="13"/>
      <c r="EQ141" s="13"/>
      <c r="ER141" s="13"/>
      <c r="ES141" s="13"/>
      <c r="ET141" s="13"/>
      <c r="EU141" s="13"/>
      <c r="EV141" s="13"/>
      <c r="EW141" s="13"/>
      <c r="EX141" s="13"/>
      <c r="EY141" s="13"/>
      <c r="EZ141" s="13"/>
      <c r="FA141" s="13"/>
      <c r="FB141" s="13"/>
      <c r="FC141" s="13"/>
      <c r="FD141" s="13"/>
      <c r="FE141" s="13"/>
      <c r="FF141" s="13"/>
      <c r="FG141" s="13"/>
      <c r="FH141" s="13"/>
      <c r="FI141" s="13"/>
      <c r="FJ141" s="13"/>
      <c r="FK141" s="13"/>
      <c r="FL141" s="13"/>
      <c r="FM141" s="13"/>
      <c r="FN141" s="13"/>
      <c r="FO141" s="13"/>
      <c r="FP141" s="13"/>
      <c r="FQ141" s="13"/>
      <c r="FR141" s="13"/>
      <c r="FS141" s="13"/>
      <c r="FT141" s="13"/>
      <c r="FU141" s="13"/>
      <c r="FV141" s="13"/>
      <c r="FW141" s="13"/>
      <c r="FX141" s="13"/>
      <c r="FY141" s="13"/>
      <c r="FZ141" s="13"/>
      <c r="GA141" s="13"/>
      <c r="GB141" s="13"/>
      <c r="GC141" s="13"/>
      <c r="GD141" s="13"/>
      <c r="GE141" s="13"/>
      <c r="GF141" s="13"/>
      <c r="GG141" s="13"/>
      <c r="GH141" s="13"/>
      <c r="GI141" s="13"/>
      <c r="GJ141" s="13"/>
      <c r="GK141" s="13"/>
      <c r="GL141" s="13"/>
      <c r="GM141" s="13"/>
      <c r="GN141" s="13"/>
      <c r="GO141" s="13"/>
      <c r="GP141" s="13"/>
      <c r="GQ141" s="13"/>
      <c r="GR141" s="13"/>
      <c r="GS141" s="13"/>
      <c r="GT141" s="13"/>
      <c r="GU141" s="13"/>
      <c r="GV141" s="13"/>
      <c r="GW141" s="13"/>
      <c r="GX141" s="13"/>
      <c r="GY141" s="13"/>
      <c r="GZ141" s="13"/>
      <c r="HA141" s="13"/>
      <c r="HB141" s="13"/>
      <c r="HC141" s="13"/>
      <c r="HD141" s="13"/>
      <c r="HE141" s="13"/>
      <c r="HF141" s="13"/>
      <c r="HG141" s="13"/>
      <c r="HH141" s="13"/>
      <c r="HI141" s="13"/>
      <c r="HJ141" s="13"/>
      <c r="HK141" s="13"/>
      <c r="HL141" s="13"/>
      <c r="HM141" s="13"/>
      <c r="HN141" s="13"/>
      <c r="HO141" s="13"/>
      <c r="HP141" s="13"/>
      <c r="HQ141" s="13"/>
      <c r="HR141" s="13"/>
      <c r="HS141" s="13"/>
      <c r="HT141" s="13"/>
      <c r="HU141" s="13"/>
      <c r="HV141" s="13"/>
      <c r="HW141" s="13"/>
      <c r="HX141" s="13"/>
      <c r="HY141" s="13"/>
      <c r="HZ141" s="13"/>
      <c r="IA141" s="13"/>
      <c r="IB141" s="13"/>
      <c r="IC141" s="13"/>
      <c r="ID141" s="13"/>
      <c r="IE141" s="13"/>
      <c r="IF141" s="13"/>
      <c r="IG141" s="13"/>
      <c r="IH141" s="13"/>
      <c r="II141" s="13"/>
      <c r="IJ141" s="13"/>
      <c r="IK141" s="13"/>
      <c r="IL141" s="13"/>
      <c r="IM141" s="13"/>
      <c r="IN141" s="13"/>
      <c r="IO141" s="13"/>
      <c r="IP141" s="13"/>
      <c r="IQ141" s="13"/>
      <c r="IR141" s="13"/>
      <c r="IS141" s="13"/>
      <c r="IT141" s="13"/>
      <c r="IU141" s="13"/>
      <c r="IV141" s="13"/>
    </row>
    <row r="142" spans="1:256">
      <c r="A142" s="5" t="s">
        <v>1050</v>
      </c>
      <c r="B142" s="5" t="s">
        <v>1018</v>
      </c>
      <c r="C142" t="s">
        <v>898</v>
      </c>
      <c r="D142" s="2" t="s">
        <v>684</v>
      </c>
      <c r="E142" s="26" t="s">
        <v>1233</v>
      </c>
      <c r="F142" s="17">
        <f>SUM(G142:IV142)</f>
        <v>2</v>
      </c>
      <c r="G142" s="14">
        <v>1</v>
      </c>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4">
        <v>1</v>
      </c>
      <c r="DN142" s="13"/>
      <c r="DO142" s="13"/>
      <c r="DP142" s="13"/>
      <c r="DQ142" s="13"/>
      <c r="DR142" s="13"/>
      <c r="DS142" s="13"/>
      <c r="DT142" s="13"/>
      <c r="DU142" s="13"/>
      <c r="DV142" s="13"/>
      <c r="DW142" s="13"/>
      <c r="DX142" s="13"/>
      <c r="DY142" s="13"/>
      <c r="DZ142" s="13"/>
      <c r="EA142" s="13"/>
      <c r="EB142" s="13"/>
      <c r="EC142" s="13"/>
      <c r="ED142" s="13"/>
      <c r="EE142" s="13"/>
      <c r="EF142" s="13"/>
      <c r="EG142" s="13"/>
      <c r="EH142" s="13"/>
      <c r="EI142" s="13"/>
      <c r="EJ142" s="13"/>
      <c r="EK142" s="13"/>
      <c r="EL142" s="13"/>
      <c r="EM142" s="13"/>
      <c r="EN142" s="13"/>
      <c r="EO142" s="13"/>
      <c r="EP142" s="13"/>
      <c r="EQ142" s="13"/>
      <c r="ER142" s="13"/>
      <c r="ES142" s="13"/>
      <c r="ET142" s="13"/>
      <c r="EU142" s="13"/>
      <c r="EV142" s="13"/>
      <c r="EW142" s="13"/>
      <c r="EX142" s="13"/>
      <c r="EY142" s="13"/>
      <c r="EZ142" s="13"/>
      <c r="FA142" s="13"/>
      <c r="FB142" s="13"/>
      <c r="FC142" s="13"/>
      <c r="FD142" s="13"/>
      <c r="FE142" s="13"/>
      <c r="FF142" s="13"/>
      <c r="FG142" s="13"/>
      <c r="FH142" s="13"/>
      <c r="FI142" s="13"/>
      <c r="FJ142" s="13"/>
      <c r="FK142" s="13"/>
      <c r="FL142" s="13"/>
      <c r="FM142" s="13"/>
      <c r="FN142" s="13"/>
      <c r="FO142" s="13"/>
      <c r="FP142" s="13"/>
      <c r="FQ142" s="13"/>
      <c r="FR142" s="13"/>
      <c r="FS142" s="13"/>
      <c r="FT142" s="13"/>
      <c r="FU142" s="13"/>
      <c r="FV142" s="13"/>
      <c r="FW142" s="13"/>
      <c r="FX142" s="13"/>
      <c r="FY142" s="13"/>
      <c r="FZ142" s="13"/>
      <c r="GA142" s="13"/>
      <c r="GB142" s="13"/>
      <c r="GC142" s="13"/>
      <c r="GD142" s="13"/>
      <c r="GE142" s="13"/>
      <c r="GF142" s="13"/>
      <c r="GG142" s="13"/>
      <c r="GH142" s="13"/>
      <c r="GI142" s="13"/>
      <c r="GJ142" s="13"/>
      <c r="GK142" s="13"/>
      <c r="GL142" s="13"/>
      <c r="GM142" s="13"/>
      <c r="GN142" s="13"/>
      <c r="GO142" s="13"/>
      <c r="GP142" s="13"/>
      <c r="GQ142" s="13"/>
      <c r="GR142" s="13"/>
      <c r="GS142" s="13"/>
      <c r="GT142" s="13"/>
      <c r="GU142" s="13"/>
      <c r="GV142" s="13"/>
      <c r="GW142" s="13"/>
      <c r="GX142" s="13"/>
      <c r="GY142" s="13"/>
      <c r="GZ142" s="13"/>
      <c r="HA142" s="13"/>
      <c r="HB142" s="13"/>
      <c r="HC142" s="13"/>
      <c r="HD142" s="13"/>
      <c r="HE142" s="13"/>
      <c r="HF142" s="13"/>
      <c r="HG142" s="13"/>
      <c r="HH142" s="13"/>
      <c r="HI142" s="13"/>
      <c r="HJ142" s="13"/>
      <c r="HK142" s="13"/>
      <c r="HL142" s="13"/>
      <c r="HM142" s="13"/>
      <c r="HN142" s="13"/>
      <c r="HO142" s="13"/>
      <c r="HP142" s="13"/>
      <c r="HQ142" s="13"/>
      <c r="HR142" s="13"/>
      <c r="HS142" s="13"/>
      <c r="HT142" s="13"/>
      <c r="HU142" s="13"/>
      <c r="HV142" s="13"/>
      <c r="HW142" s="13"/>
      <c r="HX142" s="13"/>
      <c r="HY142" s="13"/>
      <c r="HZ142" s="13"/>
      <c r="IA142" s="13"/>
      <c r="IB142" s="13"/>
      <c r="IC142" s="13"/>
      <c r="ID142" s="13"/>
      <c r="IE142" s="13"/>
      <c r="IF142" s="13"/>
      <c r="IG142" s="13"/>
      <c r="IH142" s="13"/>
      <c r="II142" s="13"/>
      <c r="IJ142" s="13"/>
      <c r="IK142" s="13"/>
      <c r="IL142" s="13"/>
      <c r="IM142" s="13"/>
      <c r="IN142" s="13"/>
      <c r="IO142" s="13"/>
      <c r="IP142" s="13"/>
      <c r="IQ142" s="13"/>
      <c r="IR142" s="13"/>
      <c r="IS142" s="13"/>
      <c r="IT142" s="13"/>
      <c r="IU142" s="13"/>
      <c r="IV142" s="13"/>
    </row>
    <row r="143" spans="1:256">
      <c r="A143" s="5" t="s">
        <v>1050</v>
      </c>
      <c r="B143" s="5" t="s">
        <v>1018</v>
      </c>
      <c r="C143" t="s">
        <v>899</v>
      </c>
      <c r="D143" s="2" t="s">
        <v>685</v>
      </c>
      <c r="E143" s="26" t="s">
        <v>1234</v>
      </c>
      <c r="F143" s="17">
        <f t="shared" ref="F143:F176" si="8">SUM(G143:IV143)</f>
        <v>1</v>
      </c>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4">
        <v>1</v>
      </c>
      <c r="DN143" s="13"/>
      <c r="DO143" s="13"/>
      <c r="DP143" s="13"/>
      <c r="DQ143" s="13"/>
      <c r="DR143" s="13"/>
      <c r="DS143" s="13"/>
      <c r="DT143" s="13"/>
      <c r="DU143" s="13"/>
      <c r="DV143" s="13"/>
      <c r="DW143" s="13"/>
      <c r="DX143" s="13"/>
      <c r="DY143" s="13"/>
      <c r="DZ143" s="13"/>
      <c r="EA143" s="13"/>
      <c r="EB143" s="13"/>
      <c r="EC143" s="13"/>
      <c r="ED143" s="13"/>
      <c r="EE143" s="13"/>
      <c r="EF143" s="13"/>
      <c r="EG143" s="13"/>
      <c r="EH143" s="13"/>
      <c r="EI143" s="13"/>
      <c r="EJ143" s="13"/>
      <c r="EK143" s="13"/>
      <c r="EL143" s="13"/>
      <c r="EM143" s="13"/>
      <c r="EN143" s="13"/>
      <c r="EO143" s="13"/>
      <c r="EP143" s="13"/>
      <c r="EQ143" s="13"/>
      <c r="ER143" s="13"/>
      <c r="ES143" s="13"/>
      <c r="ET143" s="13"/>
      <c r="EU143" s="13"/>
      <c r="EV143" s="13"/>
      <c r="EW143" s="13"/>
      <c r="EX143" s="13"/>
      <c r="EY143" s="13"/>
      <c r="EZ143" s="13"/>
      <c r="FA143" s="13"/>
      <c r="FB143" s="13"/>
      <c r="FC143" s="13"/>
      <c r="FD143" s="13"/>
      <c r="FE143" s="13"/>
      <c r="FF143" s="13"/>
      <c r="FG143" s="13"/>
      <c r="FH143" s="13"/>
      <c r="FI143" s="13"/>
      <c r="FJ143" s="13"/>
      <c r="FK143" s="13"/>
      <c r="FL143" s="13"/>
      <c r="FM143" s="13"/>
      <c r="FN143" s="13"/>
      <c r="FO143" s="13"/>
      <c r="FP143" s="13"/>
      <c r="FQ143" s="13"/>
      <c r="FR143" s="13"/>
      <c r="FS143" s="13"/>
      <c r="FT143" s="13"/>
      <c r="FU143" s="13"/>
      <c r="FV143" s="13"/>
      <c r="FW143" s="13"/>
      <c r="FX143" s="13"/>
      <c r="FY143" s="13"/>
      <c r="FZ143" s="13"/>
      <c r="GA143" s="13"/>
      <c r="GB143" s="13"/>
      <c r="GC143" s="13"/>
      <c r="GD143" s="13"/>
      <c r="GE143" s="13"/>
      <c r="GF143" s="13"/>
      <c r="GG143" s="13"/>
      <c r="GH143" s="13"/>
      <c r="GI143" s="13"/>
      <c r="GJ143" s="13"/>
      <c r="GK143" s="13"/>
      <c r="GL143" s="13"/>
      <c r="GM143" s="13"/>
      <c r="GN143" s="13"/>
      <c r="GO143" s="13"/>
      <c r="GP143" s="13"/>
      <c r="GQ143" s="13"/>
      <c r="GR143" s="13"/>
      <c r="GS143" s="13"/>
      <c r="GT143" s="13"/>
      <c r="GU143" s="13"/>
      <c r="GV143" s="13"/>
      <c r="GW143" s="13"/>
      <c r="GX143" s="13"/>
      <c r="GY143" s="13"/>
      <c r="GZ143" s="13"/>
      <c r="HA143" s="13"/>
      <c r="HB143" s="13"/>
      <c r="HC143" s="13"/>
      <c r="HD143" s="13"/>
      <c r="HE143" s="13"/>
      <c r="HF143" s="13"/>
      <c r="HG143" s="13"/>
      <c r="HH143" s="13"/>
      <c r="HI143" s="13"/>
      <c r="HJ143" s="13"/>
      <c r="HK143" s="13"/>
      <c r="HL143" s="13"/>
      <c r="HM143" s="13"/>
      <c r="HN143" s="13"/>
      <c r="HO143" s="13"/>
      <c r="HP143" s="13"/>
      <c r="HQ143" s="13"/>
      <c r="HR143" s="13"/>
      <c r="HS143" s="13"/>
      <c r="HT143" s="13"/>
      <c r="HU143" s="13"/>
      <c r="HV143" s="13"/>
      <c r="HW143" s="13"/>
      <c r="HX143" s="13"/>
      <c r="HY143" s="13"/>
      <c r="HZ143" s="13"/>
      <c r="IA143" s="13"/>
      <c r="IB143" s="13"/>
      <c r="IC143" s="13"/>
      <c r="ID143" s="13"/>
      <c r="IE143" s="13"/>
      <c r="IF143" s="13"/>
      <c r="IG143" s="13"/>
      <c r="IH143" s="13"/>
      <c r="II143" s="13"/>
      <c r="IJ143" s="13"/>
      <c r="IK143" s="13"/>
      <c r="IL143" s="13"/>
      <c r="IM143" s="13"/>
      <c r="IN143" s="13"/>
      <c r="IO143" s="13"/>
      <c r="IP143" s="13"/>
      <c r="IQ143" s="13"/>
      <c r="IR143" s="13"/>
      <c r="IS143" s="13"/>
      <c r="IT143" s="13"/>
      <c r="IU143" s="13"/>
      <c r="IV143" s="13"/>
    </row>
    <row r="144" spans="1:256">
      <c r="A144" s="5" t="s">
        <v>1050</v>
      </c>
      <c r="B144" s="5" t="s">
        <v>1018</v>
      </c>
      <c r="C144" t="s">
        <v>900</v>
      </c>
      <c r="D144" s="2" t="s">
        <v>686</v>
      </c>
      <c r="E144" s="26" t="s">
        <v>1233</v>
      </c>
      <c r="F144" s="17">
        <f t="shared" si="8"/>
        <v>1</v>
      </c>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4">
        <v>1</v>
      </c>
      <c r="DH144" s="13"/>
      <c r="DI144" s="13"/>
      <c r="DJ144" s="13"/>
      <c r="DK144" s="13"/>
      <c r="DL144" s="13"/>
      <c r="DM144" s="13"/>
      <c r="DN144" s="13"/>
      <c r="DO144" s="13"/>
      <c r="DP144" s="13"/>
      <c r="DQ144" s="13"/>
      <c r="DR144" s="13"/>
      <c r="DS144" s="13"/>
      <c r="DT144" s="13"/>
      <c r="DU144" s="13"/>
      <c r="DV144" s="13"/>
      <c r="DW144" s="13"/>
      <c r="DX144" s="13"/>
      <c r="DY144" s="13"/>
      <c r="DZ144" s="13"/>
      <c r="EA144" s="13"/>
      <c r="EB144" s="13"/>
      <c r="EC144" s="13"/>
      <c r="ED144" s="13"/>
      <c r="EE144" s="13"/>
      <c r="EF144" s="13"/>
      <c r="EG144" s="13"/>
      <c r="EH144" s="13"/>
      <c r="EI144" s="13"/>
      <c r="EJ144" s="13"/>
      <c r="EK144" s="13"/>
      <c r="EL144" s="13"/>
      <c r="EM144" s="13"/>
      <c r="EN144" s="13"/>
      <c r="EO144" s="13"/>
      <c r="EP144" s="13"/>
      <c r="EQ144" s="13"/>
      <c r="ER144" s="13"/>
      <c r="ES144" s="13"/>
      <c r="ET144" s="13"/>
      <c r="EU144" s="13"/>
      <c r="EV144" s="13"/>
      <c r="EW144" s="13"/>
      <c r="EX144" s="13"/>
      <c r="EY144" s="13"/>
      <c r="EZ144" s="13"/>
      <c r="FA144" s="13"/>
      <c r="FB144" s="13"/>
      <c r="FC144" s="13"/>
      <c r="FD144" s="13"/>
      <c r="FE144" s="13"/>
      <c r="FF144" s="13"/>
      <c r="FG144" s="13"/>
      <c r="FH144" s="13"/>
      <c r="FI144" s="13"/>
      <c r="FJ144" s="13"/>
      <c r="FK144" s="13"/>
      <c r="FL144" s="13"/>
      <c r="FM144" s="13"/>
      <c r="FN144" s="13"/>
      <c r="FO144" s="13"/>
      <c r="FP144" s="13"/>
      <c r="FQ144" s="13"/>
      <c r="FR144" s="13"/>
      <c r="FS144" s="13"/>
      <c r="FT144" s="13"/>
      <c r="FU144" s="13"/>
      <c r="FV144" s="13"/>
      <c r="FW144" s="13"/>
      <c r="FX144" s="13"/>
      <c r="FY144" s="13"/>
      <c r="FZ144" s="13"/>
      <c r="GA144" s="13"/>
      <c r="GB144" s="13"/>
      <c r="GC144" s="13"/>
      <c r="GD144" s="13"/>
      <c r="GE144" s="13"/>
      <c r="GF144" s="13"/>
      <c r="GG144" s="13"/>
      <c r="GH144" s="13"/>
      <c r="GI144" s="13"/>
      <c r="GJ144" s="13"/>
      <c r="GK144" s="13"/>
      <c r="GL144" s="13"/>
      <c r="GM144" s="13"/>
      <c r="GN144" s="13"/>
      <c r="GO144" s="13"/>
      <c r="GP144" s="13"/>
      <c r="GQ144" s="13"/>
      <c r="GR144" s="13"/>
      <c r="GS144" s="13"/>
      <c r="GT144" s="13"/>
      <c r="GU144" s="13"/>
      <c r="GV144" s="13"/>
      <c r="GW144" s="13"/>
      <c r="GX144" s="13"/>
      <c r="GY144" s="13"/>
      <c r="GZ144" s="13"/>
      <c r="HA144" s="13"/>
      <c r="HB144" s="13"/>
      <c r="HC144" s="13"/>
      <c r="HD144" s="13"/>
      <c r="HE144" s="13"/>
      <c r="HF144" s="13"/>
      <c r="HG144" s="13"/>
      <c r="HH144" s="13"/>
      <c r="HI144" s="13"/>
      <c r="HJ144" s="13"/>
      <c r="HK144" s="13"/>
      <c r="HL144" s="13"/>
      <c r="HM144" s="13"/>
      <c r="HN144" s="13"/>
      <c r="HO144" s="13"/>
      <c r="HP144" s="13"/>
      <c r="HQ144" s="13"/>
      <c r="HR144" s="13"/>
      <c r="HS144" s="13"/>
      <c r="HT144" s="13"/>
      <c r="HU144" s="13"/>
      <c r="HV144" s="13"/>
      <c r="HW144" s="13"/>
      <c r="HX144" s="13"/>
      <c r="HY144" s="13"/>
      <c r="HZ144" s="13"/>
      <c r="IA144" s="13"/>
      <c r="IB144" s="13"/>
      <c r="IC144" s="13"/>
      <c r="ID144" s="13"/>
      <c r="IE144" s="13"/>
      <c r="IF144" s="13"/>
      <c r="IG144" s="13"/>
      <c r="IH144" s="13"/>
      <c r="II144" s="13"/>
      <c r="IJ144" s="13"/>
      <c r="IK144" s="13"/>
      <c r="IL144" s="13"/>
      <c r="IM144" s="13"/>
      <c r="IN144" s="13"/>
      <c r="IO144" s="13"/>
      <c r="IP144" s="13"/>
      <c r="IQ144" s="13"/>
      <c r="IR144" s="13"/>
      <c r="IS144" s="13"/>
      <c r="IT144" s="13"/>
      <c r="IU144" s="13"/>
      <c r="IV144" s="13"/>
    </row>
    <row r="145" spans="1:256">
      <c r="A145" s="5" t="s">
        <v>1050</v>
      </c>
      <c r="B145" s="5" t="s">
        <v>1018</v>
      </c>
      <c r="C145" t="s">
        <v>901</v>
      </c>
      <c r="D145" s="2" t="s">
        <v>687</v>
      </c>
      <c r="E145" s="26" t="s">
        <v>1233</v>
      </c>
      <c r="F145" s="17">
        <f t="shared" si="8"/>
        <v>3</v>
      </c>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4">
        <v>1</v>
      </c>
      <c r="DE145" s="13"/>
      <c r="DF145" s="13"/>
      <c r="DG145" s="13"/>
      <c r="DH145" s="14">
        <v>1</v>
      </c>
      <c r="DI145" s="13"/>
      <c r="DJ145" s="13"/>
      <c r="DK145" s="13"/>
      <c r="DL145" s="14">
        <v>1</v>
      </c>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c r="EN145" s="13"/>
      <c r="EO145" s="13"/>
      <c r="EP145" s="13"/>
      <c r="EQ145" s="13"/>
      <c r="ER145" s="13"/>
      <c r="ES145" s="13"/>
      <c r="ET145" s="13"/>
      <c r="EU145" s="13"/>
      <c r="EV145" s="13"/>
      <c r="EW145" s="13"/>
      <c r="EX145" s="13"/>
      <c r="EY145" s="13"/>
      <c r="EZ145" s="13"/>
      <c r="FA145" s="13"/>
      <c r="FB145" s="13"/>
      <c r="FC145" s="13"/>
      <c r="FD145" s="13"/>
      <c r="FE145" s="13"/>
      <c r="FF145" s="13"/>
      <c r="FG145" s="13"/>
      <c r="FH145" s="13"/>
      <c r="FI145" s="13"/>
      <c r="FJ145" s="13"/>
      <c r="FK145" s="13"/>
      <c r="FL145" s="13"/>
      <c r="FM145" s="13"/>
      <c r="FN145" s="13"/>
      <c r="FO145" s="13"/>
      <c r="FP145" s="13"/>
      <c r="FQ145" s="13"/>
      <c r="FR145" s="13"/>
      <c r="FS145" s="13"/>
      <c r="FT145" s="13"/>
      <c r="FU145" s="13"/>
      <c r="FV145" s="13"/>
      <c r="FW145" s="13"/>
      <c r="FX145" s="13"/>
      <c r="FY145" s="13"/>
      <c r="FZ145" s="13"/>
      <c r="GA145" s="13"/>
      <c r="GB145" s="13"/>
      <c r="GC145" s="13"/>
      <c r="GD145" s="13"/>
      <c r="GE145" s="13"/>
      <c r="GF145" s="13"/>
      <c r="GG145" s="13"/>
      <c r="GH145" s="13"/>
      <c r="GI145" s="13"/>
      <c r="GJ145" s="13"/>
      <c r="GK145" s="13"/>
      <c r="GL145" s="13"/>
      <c r="GM145" s="13"/>
      <c r="GN145" s="13"/>
      <c r="GO145" s="13"/>
      <c r="GP145" s="13"/>
      <c r="GQ145" s="13"/>
      <c r="GR145" s="13"/>
      <c r="GS145" s="13"/>
      <c r="GT145" s="13"/>
      <c r="GU145" s="13"/>
      <c r="GV145" s="13"/>
      <c r="GW145" s="13"/>
      <c r="GX145" s="13"/>
      <c r="GY145" s="13"/>
      <c r="GZ145" s="13"/>
      <c r="HA145" s="13"/>
      <c r="HB145" s="13"/>
      <c r="HC145" s="13"/>
      <c r="HD145" s="13"/>
      <c r="HE145" s="13"/>
      <c r="HF145" s="13"/>
      <c r="HG145" s="13"/>
      <c r="HH145" s="13"/>
      <c r="HI145" s="13"/>
      <c r="HJ145" s="13"/>
      <c r="HK145" s="13"/>
      <c r="HL145" s="13"/>
      <c r="HM145" s="13"/>
      <c r="HN145" s="13"/>
      <c r="HO145" s="13"/>
      <c r="HP145" s="13"/>
      <c r="HQ145" s="13"/>
      <c r="HR145" s="13"/>
      <c r="HS145" s="13"/>
      <c r="HT145" s="13"/>
      <c r="HU145" s="13"/>
      <c r="HV145" s="13"/>
      <c r="HW145" s="13"/>
      <c r="HX145" s="13"/>
      <c r="HY145" s="13"/>
      <c r="HZ145" s="13"/>
      <c r="IA145" s="13"/>
      <c r="IB145" s="13"/>
      <c r="IC145" s="13"/>
      <c r="ID145" s="13"/>
      <c r="IE145" s="13"/>
      <c r="IF145" s="13"/>
      <c r="IG145" s="13"/>
      <c r="IH145" s="13"/>
      <c r="II145" s="13"/>
      <c r="IJ145" s="13"/>
      <c r="IK145" s="13"/>
      <c r="IL145" s="13"/>
      <c r="IM145" s="13"/>
      <c r="IN145" s="13"/>
      <c r="IO145" s="13"/>
      <c r="IP145" s="13"/>
      <c r="IQ145" s="13"/>
      <c r="IR145" s="13"/>
      <c r="IS145" s="13"/>
      <c r="IT145" s="13"/>
      <c r="IU145" s="13"/>
      <c r="IV145" s="13"/>
    </row>
    <row r="146" spans="1:256" ht="30">
      <c r="A146" s="5" t="s">
        <v>1050</v>
      </c>
      <c r="B146" s="5" t="s">
        <v>1018</v>
      </c>
      <c r="C146" t="s">
        <v>902</v>
      </c>
      <c r="D146" s="2" t="s">
        <v>688</v>
      </c>
      <c r="E146" s="116" t="s">
        <v>1231</v>
      </c>
      <c r="F146" s="17">
        <f t="shared" si="8"/>
        <v>0</v>
      </c>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c r="EN146" s="13"/>
      <c r="EO146" s="13"/>
      <c r="EP146" s="13"/>
      <c r="EQ146" s="13"/>
      <c r="ER146" s="13"/>
      <c r="ES146" s="13"/>
      <c r="ET146" s="13"/>
      <c r="EU146" s="13"/>
      <c r="EV146" s="13"/>
      <c r="EW146" s="13"/>
      <c r="EX146" s="13"/>
      <c r="EY146" s="13"/>
      <c r="EZ146" s="13"/>
      <c r="FA146" s="13"/>
      <c r="FB146" s="13"/>
      <c r="FC146" s="13"/>
      <c r="FD146" s="13"/>
      <c r="FE146" s="13"/>
      <c r="FF146" s="13"/>
      <c r="FG146" s="13"/>
      <c r="FH146" s="13"/>
      <c r="FI146" s="13"/>
      <c r="FJ146" s="13"/>
      <c r="FK146" s="13"/>
      <c r="FL146" s="13"/>
      <c r="FM146" s="13"/>
      <c r="FN146" s="13"/>
      <c r="FO146" s="13"/>
      <c r="FP146" s="13"/>
      <c r="FQ146" s="13"/>
      <c r="FR146" s="13"/>
      <c r="FS146" s="13"/>
      <c r="FT146" s="13"/>
      <c r="FU146" s="13"/>
      <c r="FV146" s="13"/>
      <c r="FW146" s="13"/>
      <c r="FX146" s="13"/>
      <c r="FY146" s="13"/>
      <c r="FZ146" s="13"/>
      <c r="GA146" s="13"/>
      <c r="GB146" s="13"/>
      <c r="GC146" s="13"/>
      <c r="GD146" s="13"/>
      <c r="GE146" s="13"/>
      <c r="GF146" s="13"/>
      <c r="GG146" s="13"/>
      <c r="GH146" s="13"/>
      <c r="GI146" s="13"/>
      <c r="GJ146" s="13"/>
      <c r="GK146" s="13"/>
      <c r="GL146" s="13"/>
      <c r="GM146" s="13"/>
      <c r="GN146" s="13"/>
      <c r="GO146" s="13"/>
      <c r="GP146" s="13"/>
      <c r="GQ146" s="13"/>
      <c r="GR146" s="13"/>
      <c r="GS146" s="13"/>
      <c r="GT146" s="13"/>
      <c r="GU146" s="13"/>
      <c r="GV146" s="13"/>
      <c r="GW146" s="13"/>
      <c r="GX146" s="13"/>
      <c r="GY146" s="13"/>
      <c r="GZ146" s="13"/>
      <c r="HA146" s="13"/>
      <c r="HB146" s="13"/>
      <c r="HC146" s="13"/>
      <c r="HD146" s="13"/>
      <c r="HE146" s="13"/>
      <c r="HF146" s="13"/>
      <c r="HG146" s="13"/>
      <c r="HH146" s="13"/>
      <c r="HI146" s="13"/>
      <c r="HJ146" s="13"/>
      <c r="HK146" s="13"/>
      <c r="HL146" s="13"/>
      <c r="HM146" s="13"/>
      <c r="HN146" s="13"/>
      <c r="HO146" s="13"/>
      <c r="HP146" s="13"/>
      <c r="HQ146" s="13"/>
      <c r="HR146" s="13"/>
      <c r="HS146" s="13"/>
      <c r="HT146" s="13"/>
      <c r="HU146" s="13"/>
      <c r="HV146" s="13"/>
      <c r="HW146" s="13"/>
      <c r="HX146" s="13"/>
      <c r="HY146" s="13"/>
      <c r="HZ146" s="13"/>
      <c r="IA146" s="13"/>
      <c r="IB146" s="13"/>
      <c r="IC146" s="13"/>
      <c r="ID146" s="13"/>
      <c r="IE146" s="13"/>
      <c r="IF146" s="13"/>
      <c r="IG146" s="13"/>
      <c r="IH146" s="13"/>
      <c r="II146" s="13"/>
      <c r="IJ146" s="13"/>
      <c r="IK146" s="13"/>
      <c r="IL146" s="13"/>
      <c r="IM146" s="13"/>
      <c r="IN146" s="13"/>
      <c r="IO146" s="13"/>
      <c r="IP146" s="13"/>
      <c r="IQ146" s="13"/>
      <c r="IR146" s="13"/>
      <c r="IS146" s="13"/>
      <c r="IT146" s="13"/>
      <c r="IU146" s="13"/>
      <c r="IV146" s="13"/>
    </row>
    <row r="147" spans="1:256">
      <c r="A147" s="5" t="s">
        <v>1050</v>
      </c>
      <c r="B147" s="1" t="s">
        <v>1020</v>
      </c>
      <c r="C147" s="1"/>
      <c r="D147" s="7" t="s">
        <v>1019</v>
      </c>
      <c r="E147" s="26" t="s">
        <v>1233</v>
      </c>
      <c r="F147" s="17">
        <f t="shared" si="8"/>
        <v>0</v>
      </c>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c r="DP147" s="13"/>
      <c r="DQ147" s="13"/>
      <c r="DR147" s="13"/>
      <c r="DS147" s="13"/>
      <c r="DT147" s="13"/>
      <c r="DU147" s="13"/>
      <c r="DV147" s="13"/>
      <c r="DW147" s="13"/>
      <c r="DX147" s="13"/>
      <c r="DY147" s="13"/>
      <c r="DZ147" s="13"/>
      <c r="EA147" s="13"/>
      <c r="EB147" s="13"/>
      <c r="EC147" s="13"/>
      <c r="ED147" s="13"/>
      <c r="EE147" s="13"/>
      <c r="EF147" s="13"/>
      <c r="EG147" s="13"/>
      <c r="EH147" s="13"/>
      <c r="EI147" s="13"/>
      <c r="EJ147" s="13"/>
      <c r="EK147" s="13"/>
      <c r="EL147" s="13"/>
      <c r="EM147" s="13"/>
      <c r="EN147" s="13"/>
      <c r="EO147" s="13"/>
      <c r="EP147" s="13"/>
      <c r="EQ147" s="13"/>
      <c r="ER147" s="13"/>
      <c r="ES147" s="13"/>
      <c r="ET147" s="13"/>
      <c r="EU147" s="13"/>
      <c r="EV147" s="13"/>
      <c r="EW147" s="13"/>
      <c r="EX147" s="13"/>
      <c r="EY147" s="13"/>
      <c r="EZ147" s="13"/>
      <c r="FA147" s="13"/>
      <c r="FB147" s="13"/>
      <c r="FC147" s="13"/>
      <c r="FD147" s="13"/>
      <c r="FE147" s="13"/>
      <c r="FF147" s="13"/>
      <c r="FG147" s="13"/>
      <c r="FH147" s="13"/>
      <c r="FI147" s="13"/>
      <c r="FJ147" s="13"/>
      <c r="FK147" s="13"/>
      <c r="FL147" s="13"/>
      <c r="FM147" s="13"/>
      <c r="FN147" s="13"/>
      <c r="FO147" s="13"/>
      <c r="FP147" s="13"/>
      <c r="FQ147" s="13"/>
      <c r="FR147" s="13"/>
      <c r="FS147" s="13"/>
      <c r="FT147" s="13"/>
      <c r="FU147" s="13"/>
      <c r="FV147" s="13"/>
      <c r="FW147" s="13"/>
      <c r="FX147" s="13"/>
      <c r="FY147" s="13"/>
      <c r="FZ147" s="13"/>
      <c r="GA147" s="13"/>
      <c r="GB147" s="13"/>
      <c r="GC147" s="13"/>
      <c r="GD147" s="13"/>
      <c r="GE147" s="13"/>
      <c r="GF147" s="13"/>
      <c r="GG147" s="13"/>
      <c r="GH147" s="13"/>
      <c r="GI147" s="13"/>
      <c r="GJ147" s="13"/>
      <c r="GK147" s="13"/>
      <c r="GL147" s="13"/>
      <c r="GM147" s="13"/>
      <c r="GN147" s="13"/>
      <c r="GO147" s="13"/>
      <c r="GP147" s="13"/>
      <c r="GQ147" s="13"/>
      <c r="GR147" s="13"/>
      <c r="GS147" s="13"/>
      <c r="GT147" s="13"/>
      <c r="GU147" s="13"/>
      <c r="GV147" s="13"/>
      <c r="GW147" s="13"/>
      <c r="GX147" s="13"/>
      <c r="GY147" s="13"/>
      <c r="GZ147" s="13"/>
      <c r="HA147" s="13"/>
      <c r="HB147" s="13"/>
      <c r="HC147" s="13"/>
      <c r="HD147" s="13"/>
      <c r="HE147" s="13"/>
      <c r="HF147" s="13"/>
      <c r="HG147" s="13"/>
      <c r="HH147" s="13"/>
      <c r="HI147" s="13"/>
      <c r="HJ147" s="13"/>
      <c r="HK147" s="13"/>
      <c r="HL147" s="13"/>
      <c r="HM147" s="13"/>
      <c r="HN147" s="13"/>
      <c r="HO147" s="13"/>
      <c r="HP147" s="13"/>
      <c r="HQ147" s="13"/>
      <c r="HR147" s="13"/>
      <c r="HS147" s="13"/>
      <c r="HT147" s="13"/>
      <c r="HU147" s="13"/>
      <c r="HV147" s="13"/>
      <c r="HW147" s="13"/>
      <c r="HX147" s="13"/>
      <c r="HY147" s="13"/>
      <c r="HZ147" s="13"/>
      <c r="IA147" s="13"/>
      <c r="IB147" s="13"/>
      <c r="IC147" s="13"/>
      <c r="ID147" s="13"/>
      <c r="IE147" s="13"/>
      <c r="IF147" s="13"/>
      <c r="IG147" s="13"/>
      <c r="IH147" s="13"/>
      <c r="II147" s="13"/>
      <c r="IJ147" s="13"/>
      <c r="IK147" s="13"/>
      <c r="IL147" s="13"/>
      <c r="IM147" s="13"/>
      <c r="IN147" s="13"/>
      <c r="IO147" s="13"/>
      <c r="IP147" s="13"/>
      <c r="IQ147" s="13"/>
      <c r="IR147" s="13"/>
      <c r="IS147" s="13"/>
      <c r="IT147" s="13"/>
      <c r="IU147" s="13"/>
      <c r="IV147" s="13"/>
    </row>
    <row r="148" spans="1:256" ht="30">
      <c r="A148" s="5" t="s">
        <v>1050</v>
      </c>
      <c r="B148" s="5" t="s">
        <v>1020</v>
      </c>
      <c r="C148" t="s">
        <v>689</v>
      </c>
      <c r="D148" s="2" t="s">
        <v>690</v>
      </c>
      <c r="E148" s="26" t="s">
        <v>1233</v>
      </c>
      <c r="F148" s="17">
        <f t="shared" si="8"/>
        <v>2</v>
      </c>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c r="DT148" s="13"/>
      <c r="DU148" s="13"/>
      <c r="DV148" s="13"/>
      <c r="DW148" s="13"/>
      <c r="DX148" s="13"/>
      <c r="DY148" s="13"/>
      <c r="DZ148" s="13"/>
      <c r="EA148" s="13"/>
      <c r="EB148" s="13"/>
      <c r="EC148" s="13"/>
      <c r="ED148" s="13"/>
      <c r="EE148" s="13"/>
      <c r="EF148" s="13"/>
      <c r="EG148" s="13"/>
      <c r="EH148" s="13"/>
      <c r="EI148" s="13"/>
      <c r="EJ148" s="13"/>
      <c r="EK148" s="13"/>
      <c r="EL148" s="13"/>
      <c r="EM148" s="13"/>
      <c r="EN148" s="13"/>
      <c r="EO148" s="13"/>
      <c r="EP148" s="13"/>
      <c r="EQ148" s="13"/>
      <c r="ER148" s="13"/>
      <c r="ES148" s="13"/>
      <c r="ET148" s="13"/>
      <c r="EU148" s="13"/>
      <c r="EV148" s="13"/>
      <c r="EW148" s="13"/>
      <c r="EX148" s="13"/>
      <c r="EY148" s="13"/>
      <c r="EZ148" s="13"/>
      <c r="FA148" s="13"/>
      <c r="FB148" s="14">
        <v>1</v>
      </c>
      <c r="FC148" s="14">
        <v>1</v>
      </c>
      <c r="FD148" s="13"/>
      <c r="FE148" s="13"/>
      <c r="FF148" s="13"/>
      <c r="FG148" s="13"/>
      <c r="FH148" s="13"/>
      <c r="FI148" s="13"/>
      <c r="FJ148" s="13"/>
      <c r="FK148" s="13"/>
      <c r="FL148" s="13"/>
      <c r="FM148" s="13"/>
      <c r="FN148" s="13"/>
      <c r="FO148" s="13"/>
      <c r="FP148" s="13"/>
      <c r="FQ148" s="13"/>
      <c r="FR148" s="13"/>
      <c r="FS148" s="13"/>
      <c r="FT148" s="13"/>
      <c r="FU148" s="13"/>
      <c r="FV148" s="13"/>
      <c r="FW148" s="13"/>
      <c r="FX148" s="13"/>
      <c r="FY148" s="13"/>
      <c r="FZ148" s="13"/>
      <c r="GA148" s="13"/>
      <c r="GB148" s="13"/>
      <c r="GC148" s="13"/>
      <c r="GD148" s="13"/>
      <c r="GE148" s="13"/>
      <c r="GF148" s="13"/>
      <c r="GG148" s="13"/>
      <c r="GH148" s="13"/>
      <c r="GI148" s="13"/>
      <c r="GJ148" s="13"/>
      <c r="GK148" s="13"/>
      <c r="GL148" s="13"/>
      <c r="GM148" s="13"/>
      <c r="GN148" s="13"/>
      <c r="GO148" s="13"/>
      <c r="GP148" s="13"/>
      <c r="GQ148" s="13"/>
      <c r="GR148" s="13"/>
      <c r="GS148" s="13"/>
      <c r="GT148" s="13"/>
      <c r="GU148" s="13"/>
      <c r="GV148" s="13"/>
      <c r="GW148" s="13"/>
      <c r="GX148" s="13"/>
      <c r="GY148" s="13"/>
      <c r="GZ148" s="13"/>
      <c r="HA148" s="13"/>
      <c r="HB148" s="13"/>
      <c r="HC148" s="13"/>
      <c r="HD148" s="13"/>
      <c r="HE148" s="13"/>
      <c r="HF148" s="13"/>
      <c r="HG148" s="13"/>
      <c r="HH148" s="13"/>
      <c r="HI148" s="13"/>
      <c r="HJ148" s="13"/>
      <c r="HK148" s="13"/>
      <c r="HL148" s="13"/>
      <c r="HM148" s="13"/>
      <c r="HN148" s="13"/>
      <c r="HO148" s="13"/>
      <c r="HP148" s="13"/>
      <c r="HQ148" s="13"/>
      <c r="HR148" s="13"/>
      <c r="HS148" s="13"/>
      <c r="HT148" s="13"/>
      <c r="HU148" s="13"/>
      <c r="HV148" s="13"/>
      <c r="HW148" s="13"/>
      <c r="HX148" s="13"/>
      <c r="HY148" s="13"/>
      <c r="HZ148" s="13"/>
      <c r="IA148" s="13"/>
      <c r="IB148" s="13"/>
      <c r="IC148" s="13"/>
      <c r="ID148" s="13"/>
      <c r="IE148" s="13"/>
      <c r="IF148" s="13"/>
      <c r="IG148" s="13"/>
      <c r="IH148" s="13"/>
      <c r="II148" s="13"/>
      <c r="IJ148" s="13"/>
      <c r="IK148" s="13"/>
      <c r="IL148" s="13"/>
      <c r="IM148" s="13"/>
      <c r="IN148" s="13"/>
      <c r="IO148" s="13"/>
      <c r="IP148" s="13"/>
      <c r="IQ148" s="13"/>
      <c r="IR148" s="13"/>
      <c r="IS148" s="13"/>
      <c r="IT148" s="13"/>
      <c r="IU148" s="13"/>
      <c r="IV148" s="13"/>
    </row>
    <row r="149" spans="1:256">
      <c r="A149" s="5" t="s">
        <v>1050</v>
      </c>
      <c r="B149" s="5" t="s">
        <v>1020</v>
      </c>
      <c r="C149" t="s">
        <v>903</v>
      </c>
      <c r="D149" s="2" t="s">
        <v>691</v>
      </c>
      <c r="E149" s="26" t="s">
        <v>1234</v>
      </c>
      <c r="F149" s="17">
        <f t="shared" si="8"/>
        <v>1</v>
      </c>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c r="DH149" s="13"/>
      <c r="DI149" s="13"/>
      <c r="DJ149" s="13"/>
      <c r="DK149" s="13"/>
      <c r="DL149" s="13"/>
      <c r="DM149" s="13"/>
      <c r="DN149" s="13"/>
      <c r="DO149" s="13"/>
      <c r="DP149" s="13"/>
      <c r="DQ149" s="13"/>
      <c r="DR149" s="13"/>
      <c r="DS149" s="13"/>
      <c r="DT149" s="13"/>
      <c r="DU149" s="13"/>
      <c r="DV149" s="13"/>
      <c r="DW149" s="13"/>
      <c r="DX149" s="13"/>
      <c r="DY149" s="13"/>
      <c r="DZ149" s="13"/>
      <c r="EA149" s="13"/>
      <c r="EB149" s="13"/>
      <c r="EC149" s="13"/>
      <c r="ED149" s="13"/>
      <c r="EE149" s="13"/>
      <c r="EF149" s="13"/>
      <c r="EG149" s="13"/>
      <c r="EH149" s="13"/>
      <c r="EI149" s="13"/>
      <c r="EJ149" s="13"/>
      <c r="EK149" s="13"/>
      <c r="EL149" s="13"/>
      <c r="EM149" s="13"/>
      <c r="EN149" s="13"/>
      <c r="EO149" s="13"/>
      <c r="EP149" s="13"/>
      <c r="EQ149" s="13"/>
      <c r="ER149" s="13"/>
      <c r="ES149" s="13"/>
      <c r="ET149" s="13"/>
      <c r="EU149" s="13"/>
      <c r="EV149" s="13"/>
      <c r="EW149" s="13"/>
      <c r="EX149" s="13"/>
      <c r="EY149" s="13"/>
      <c r="EZ149" s="13"/>
      <c r="FA149" s="13"/>
      <c r="FB149" s="14">
        <v>1</v>
      </c>
      <c r="FC149" s="13"/>
      <c r="FD149" s="13"/>
      <c r="FE149" s="13"/>
      <c r="FF149" s="13"/>
      <c r="FG149" s="13"/>
      <c r="FH149" s="13"/>
      <c r="FI149" s="13"/>
      <c r="FJ149" s="13"/>
      <c r="FK149" s="13"/>
      <c r="FL149" s="13"/>
      <c r="FM149" s="13"/>
      <c r="FN149" s="13"/>
      <c r="FO149" s="13"/>
      <c r="FP149" s="13"/>
      <c r="FQ149" s="13"/>
      <c r="FR149" s="13"/>
      <c r="FS149" s="13"/>
      <c r="FT149" s="13"/>
      <c r="FU149" s="13"/>
      <c r="FV149" s="13"/>
      <c r="FW149" s="13"/>
      <c r="FX149" s="13"/>
      <c r="FY149" s="13"/>
      <c r="FZ149" s="13"/>
      <c r="GA149" s="13"/>
      <c r="GB149" s="13"/>
      <c r="GC149" s="13"/>
      <c r="GD149" s="13"/>
      <c r="GE149" s="13"/>
      <c r="GF149" s="13"/>
      <c r="GG149" s="13"/>
      <c r="GH149" s="13"/>
      <c r="GI149" s="13"/>
      <c r="GJ149" s="13"/>
      <c r="GK149" s="13"/>
      <c r="GL149" s="13"/>
      <c r="GM149" s="13"/>
      <c r="GN149" s="13"/>
      <c r="GO149" s="13"/>
      <c r="GP149" s="13"/>
      <c r="GQ149" s="13"/>
      <c r="GR149" s="13"/>
      <c r="GS149" s="13"/>
      <c r="GT149" s="13"/>
      <c r="GU149" s="13"/>
      <c r="GV149" s="13"/>
      <c r="GW149" s="13"/>
      <c r="GX149" s="13"/>
      <c r="GY149" s="13"/>
      <c r="GZ149" s="13"/>
      <c r="HA149" s="13"/>
      <c r="HB149" s="13"/>
      <c r="HC149" s="13"/>
      <c r="HD149" s="13"/>
      <c r="HE149" s="13"/>
      <c r="HF149" s="13"/>
      <c r="HG149" s="13"/>
      <c r="HH149" s="13"/>
      <c r="HI149" s="13"/>
      <c r="HJ149" s="13"/>
      <c r="HK149" s="13"/>
      <c r="HL149" s="13"/>
      <c r="HM149" s="13"/>
      <c r="HN149" s="13"/>
      <c r="HO149" s="13"/>
      <c r="HP149" s="13"/>
      <c r="HQ149" s="13"/>
      <c r="HR149" s="13"/>
      <c r="HS149" s="13"/>
      <c r="HT149" s="13"/>
      <c r="HU149" s="13"/>
      <c r="HV149" s="13"/>
      <c r="HW149" s="13"/>
      <c r="HX149" s="13"/>
      <c r="HY149" s="13"/>
      <c r="HZ149" s="13"/>
      <c r="IA149" s="13"/>
      <c r="IB149" s="13"/>
      <c r="IC149" s="13"/>
      <c r="ID149" s="13"/>
      <c r="IE149" s="13"/>
      <c r="IF149" s="13"/>
      <c r="IG149" s="13"/>
      <c r="IH149" s="13"/>
      <c r="II149" s="13"/>
      <c r="IJ149" s="13"/>
      <c r="IK149" s="13"/>
      <c r="IL149" s="13"/>
      <c r="IM149" s="13"/>
      <c r="IN149" s="13"/>
      <c r="IO149" s="13"/>
      <c r="IP149" s="13"/>
      <c r="IQ149" s="13"/>
      <c r="IR149" s="13"/>
      <c r="IS149" s="13"/>
      <c r="IT149" s="13"/>
      <c r="IU149" s="13"/>
      <c r="IV149" s="13"/>
    </row>
    <row r="150" spans="1:256" ht="30">
      <c r="A150" s="5" t="s">
        <v>1050</v>
      </c>
      <c r="B150" s="5" t="s">
        <v>1020</v>
      </c>
      <c r="C150" t="s">
        <v>904</v>
      </c>
      <c r="D150" s="2" t="s">
        <v>692</v>
      </c>
      <c r="E150" s="26" t="s">
        <v>1233</v>
      </c>
      <c r="F150" s="17">
        <f t="shared" si="8"/>
        <v>1</v>
      </c>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13"/>
      <c r="EC150" s="13"/>
      <c r="ED150" s="13"/>
      <c r="EE150" s="13"/>
      <c r="EF150" s="13"/>
      <c r="EG150" s="13"/>
      <c r="EH150" s="13"/>
      <c r="EI150" s="13"/>
      <c r="EJ150" s="13"/>
      <c r="EK150" s="13"/>
      <c r="EL150" s="13"/>
      <c r="EM150" s="13"/>
      <c r="EN150" s="13"/>
      <c r="EO150" s="13"/>
      <c r="EP150" s="13"/>
      <c r="EQ150" s="13"/>
      <c r="ER150" s="13"/>
      <c r="ES150" s="13"/>
      <c r="ET150" s="13"/>
      <c r="EU150" s="13"/>
      <c r="EV150" s="13"/>
      <c r="EW150" s="13"/>
      <c r="EX150" s="13"/>
      <c r="EY150" s="13"/>
      <c r="EZ150" s="13"/>
      <c r="FA150" s="14">
        <v>1</v>
      </c>
      <c r="FB150" s="13"/>
      <c r="FC150" s="13"/>
      <c r="FD150" s="13"/>
      <c r="FE150" s="13"/>
      <c r="FF150" s="13"/>
      <c r="FG150" s="13"/>
      <c r="FH150" s="13"/>
      <c r="FI150" s="13"/>
      <c r="FJ150" s="13"/>
      <c r="FK150" s="13"/>
      <c r="FL150" s="13"/>
      <c r="FM150" s="13"/>
      <c r="FN150" s="13"/>
      <c r="FO150" s="13"/>
      <c r="FP150" s="13"/>
      <c r="FQ150" s="13"/>
      <c r="FR150" s="13"/>
      <c r="FS150" s="13"/>
      <c r="FT150" s="13"/>
      <c r="FU150" s="13"/>
      <c r="FV150" s="13"/>
      <c r="FW150" s="13"/>
      <c r="FX150" s="13"/>
      <c r="FY150" s="13"/>
      <c r="FZ150" s="13"/>
      <c r="GA150" s="13"/>
      <c r="GB150" s="13"/>
      <c r="GC150" s="13"/>
      <c r="GD150" s="13"/>
      <c r="GE150" s="13"/>
      <c r="GF150" s="13"/>
      <c r="GG150" s="13"/>
      <c r="GH150" s="13"/>
      <c r="GI150" s="13"/>
      <c r="GJ150" s="13"/>
      <c r="GK150" s="13"/>
      <c r="GL150" s="13"/>
      <c r="GM150" s="13"/>
      <c r="GN150" s="13"/>
      <c r="GO150" s="13"/>
      <c r="GP150" s="13"/>
      <c r="GQ150" s="13"/>
      <c r="GR150" s="13"/>
      <c r="GS150" s="13"/>
      <c r="GT150" s="13"/>
      <c r="GU150" s="13"/>
      <c r="GV150" s="13"/>
      <c r="GW150" s="13"/>
      <c r="GX150" s="13"/>
      <c r="GY150" s="13"/>
      <c r="GZ150" s="13"/>
      <c r="HA150" s="13"/>
      <c r="HB150" s="13"/>
      <c r="HC150" s="13"/>
      <c r="HD150" s="13"/>
      <c r="HE150" s="13"/>
      <c r="HF150" s="13"/>
      <c r="HG150" s="13"/>
      <c r="HH150" s="13"/>
      <c r="HI150" s="13"/>
      <c r="HJ150" s="13"/>
      <c r="HK150" s="13"/>
      <c r="HL150" s="13"/>
      <c r="HM150" s="13"/>
      <c r="HN150" s="13"/>
      <c r="HO150" s="13"/>
      <c r="HP150" s="13"/>
      <c r="HQ150" s="13"/>
      <c r="HR150" s="13"/>
      <c r="HS150" s="13"/>
      <c r="HT150" s="13"/>
      <c r="HU150" s="13"/>
      <c r="HV150" s="13"/>
      <c r="HW150" s="13"/>
      <c r="HX150" s="13"/>
      <c r="HY150" s="13"/>
      <c r="HZ150" s="13"/>
      <c r="IA150" s="13"/>
      <c r="IB150" s="13"/>
      <c r="IC150" s="13"/>
      <c r="ID150" s="13"/>
      <c r="IE150" s="13"/>
      <c r="IF150" s="13"/>
      <c r="IG150" s="13"/>
      <c r="IH150" s="13"/>
      <c r="II150" s="13"/>
      <c r="IJ150" s="13"/>
      <c r="IK150" s="13"/>
      <c r="IL150" s="13"/>
      <c r="IM150" s="13"/>
      <c r="IN150" s="13"/>
      <c r="IO150" s="13"/>
      <c r="IP150" s="13"/>
      <c r="IQ150" s="13"/>
      <c r="IR150" s="13"/>
      <c r="IS150" s="13"/>
      <c r="IT150" s="13"/>
      <c r="IU150" s="13"/>
      <c r="IV150" s="13"/>
    </row>
    <row r="151" spans="1:256">
      <c r="A151" s="5" t="s">
        <v>1050</v>
      </c>
      <c r="B151" s="5" t="s">
        <v>1020</v>
      </c>
      <c r="C151" t="s">
        <v>905</v>
      </c>
      <c r="D151" s="2" t="s">
        <v>693</v>
      </c>
      <c r="E151" s="26" t="s">
        <v>1233</v>
      </c>
      <c r="F151" s="17">
        <f t="shared" si="8"/>
        <v>1</v>
      </c>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3"/>
      <c r="DM151" s="13"/>
      <c r="DN151" s="13"/>
      <c r="DO151" s="13"/>
      <c r="DP151" s="13"/>
      <c r="DQ151" s="13"/>
      <c r="DR151" s="13"/>
      <c r="DS151" s="13"/>
      <c r="DT151" s="13"/>
      <c r="DU151" s="13"/>
      <c r="DV151" s="13"/>
      <c r="DW151" s="13"/>
      <c r="DX151" s="13"/>
      <c r="DY151" s="13"/>
      <c r="DZ151" s="13"/>
      <c r="EA151" s="13"/>
      <c r="EB151" s="13"/>
      <c r="EC151" s="13"/>
      <c r="ED151" s="13"/>
      <c r="EE151" s="13"/>
      <c r="EF151" s="13"/>
      <c r="EG151" s="13"/>
      <c r="EH151" s="13"/>
      <c r="EI151" s="13"/>
      <c r="EJ151" s="13"/>
      <c r="EK151" s="13"/>
      <c r="EL151" s="13"/>
      <c r="EM151" s="13"/>
      <c r="EN151" s="13"/>
      <c r="EO151" s="13"/>
      <c r="EP151" s="13"/>
      <c r="EQ151" s="13"/>
      <c r="ER151" s="13"/>
      <c r="ES151" s="13"/>
      <c r="ET151" s="13"/>
      <c r="EU151" s="13"/>
      <c r="EV151" s="13"/>
      <c r="EW151" s="13"/>
      <c r="EX151" s="13"/>
      <c r="EY151" s="13"/>
      <c r="EZ151" s="13"/>
      <c r="FA151" s="13"/>
      <c r="FB151" s="13"/>
      <c r="FC151" s="13"/>
      <c r="FD151" s="13"/>
      <c r="FE151" s="14">
        <v>1</v>
      </c>
      <c r="FF151" s="13"/>
      <c r="FG151" s="13"/>
      <c r="FH151" s="13"/>
      <c r="FI151" s="13"/>
      <c r="FJ151" s="13"/>
      <c r="FK151" s="13"/>
      <c r="FL151" s="13"/>
      <c r="FM151" s="13"/>
      <c r="FN151" s="13"/>
      <c r="FO151" s="13"/>
      <c r="FP151" s="13"/>
      <c r="FQ151" s="13"/>
      <c r="FR151" s="13"/>
      <c r="FS151" s="13"/>
      <c r="FT151" s="13"/>
      <c r="FU151" s="13"/>
      <c r="FV151" s="13"/>
      <c r="FW151" s="13"/>
      <c r="FX151" s="13"/>
      <c r="FY151" s="13"/>
      <c r="FZ151" s="13"/>
      <c r="GA151" s="13"/>
      <c r="GB151" s="13"/>
      <c r="GC151" s="13"/>
      <c r="GD151" s="13"/>
      <c r="GE151" s="13"/>
      <c r="GF151" s="13"/>
      <c r="GG151" s="13"/>
      <c r="GH151" s="13"/>
      <c r="GI151" s="13"/>
      <c r="GJ151" s="13"/>
      <c r="GK151" s="13"/>
      <c r="GL151" s="13"/>
      <c r="GM151" s="13"/>
      <c r="GN151" s="13"/>
      <c r="GO151" s="13"/>
      <c r="GP151" s="13"/>
      <c r="GQ151" s="13"/>
      <c r="GR151" s="13"/>
      <c r="GS151" s="13"/>
      <c r="GT151" s="13"/>
      <c r="GU151" s="13"/>
      <c r="GV151" s="13"/>
      <c r="GW151" s="13"/>
      <c r="GX151" s="13"/>
      <c r="GY151" s="13"/>
      <c r="GZ151" s="13"/>
      <c r="HA151" s="13"/>
      <c r="HB151" s="13"/>
      <c r="HC151" s="13"/>
      <c r="HD151" s="13"/>
      <c r="HE151" s="13"/>
      <c r="HF151" s="13"/>
      <c r="HG151" s="13"/>
      <c r="HH151" s="13"/>
      <c r="HI151" s="13"/>
      <c r="HJ151" s="13"/>
      <c r="HK151" s="13"/>
      <c r="HL151" s="13"/>
      <c r="HM151" s="13"/>
      <c r="HN151" s="13"/>
      <c r="HO151" s="13"/>
      <c r="HP151" s="13"/>
      <c r="HQ151" s="13"/>
      <c r="HR151" s="13"/>
      <c r="HS151" s="13"/>
      <c r="HT151" s="13"/>
      <c r="HU151" s="13"/>
      <c r="HV151" s="13"/>
      <c r="HW151" s="13"/>
      <c r="HX151" s="13"/>
      <c r="HY151" s="13"/>
      <c r="HZ151" s="13"/>
      <c r="IA151" s="13"/>
      <c r="IB151" s="13"/>
      <c r="IC151" s="13"/>
      <c r="ID151" s="13"/>
      <c r="IE151" s="13"/>
      <c r="IF151" s="13"/>
      <c r="IG151" s="13"/>
      <c r="IH151" s="13"/>
      <c r="II151" s="13"/>
      <c r="IJ151" s="13"/>
      <c r="IK151" s="13"/>
      <c r="IL151" s="13"/>
      <c r="IM151" s="13"/>
      <c r="IN151" s="13"/>
      <c r="IO151" s="13"/>
      <c r="IP151" s="13"/>
      <c r="IQ151" s="13"/>
      <c r="IR151" s="13"/>
      <c r="IS151" s="13"/>
      <c r="IT151" s="13"/>
      <c r="IU151" s="13"/>
      <c r="IV151" s="13"/>
    </row>
    <row r="152" spans="1:256" ht="30">
      <c r="A152" s="5" t="s">
        <v>1050</v>
      </c>
      <c r="B152" s="5" t="s">
        <v>1020</v>
      </c>
      <c r="C152" t="s">
        <v>906</v>
      </c>
      <c r="D152" s="2" t="s">
        <v>694</v>
      </c>
      <c r="E152" s="26" t="s">
        <v>1233</v>
      </c>
      <c r="F152" s="17">
        <f t="shared" si="8"/>
        <v>1</v>
      </c>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3"/>
      <c r="DK152" s="13"/>
      <c r="DL152" s="13"/>
      <c r="DM152" s="13"/>
      <c r="DN152" s="13"/>
      <c r="DO152" s="13"/>
      <c r="DP152" s="13"/>
      <c r="DQ152" s="13"/>
      <c r="DR152" s="13"/>
      <c r="DS152" s="13"/>
      <c r="DT152" s="13"/>
      <c r="DU152" s="13"/>
      <c r="DV152" s="13"/>
      <c r="DW152" s="13"/>
      <c r="DX152" s="13"/>
      <c r="DY152" s="13"/>
      <c r="DZ152" s="13"/>
      <c r="EA152" s="13"/>
      <c r="EB152" s="13"/>
      <c r="EC152" s="13"/>
      <c r="ED152" s="13"/>
      <c r="EE152" s="13"/>
      <c r="EF152" s="13"/>
      <c r="EG152" s="13"/>
      <c r="EH152" s="13"/>
      <c r="EI152" s="13"/>
      <c r="EJ152" s="13"/>
      <c r="EK152" s="13"/>
      <c r="EL152" s="13"/>
      <c r="EM152" s="13"/>
      <c r="EN152" s="13"/>
      <c r="EO152" s="13"/>
      <c r="EP152" s="13"/>
      <c r="EQ152" s="13"/>
      <c r="ER152" s="13"/>
      <c r="ES152" s="13"/>
      <c r="ET152" s="13"/>
      <c r="EU152" s="13"/>
      <c r="EV152" s="13"/>
      <c r="EW152" s="13"/>
      <c r="EX152" s="13"/>
      <c r="EY152" s="13"/>
      <c r="EZ152" s="13"/>
      <c r="FA152" s="13"/>
      <c r="FB152" s="13"/>
      <c r="FC152" s="13"/>
      <c r="FD152" s="14">
        <v>1</v>
      </c>
      <c r="FE152" s="13"/>
      <c r="FF152" s="13"/>
      <c r="FG152" s="13"/>
      <c r="FH152" s="13"/>
      <c r="FI152" s="13"/>
      <c r="FJ152" s="13"/>
      <c r="FK152" s="13"/>
      <c r="FL152" s="13"/>
      <c r="FM152" s="13"/>
      <c r="FN152" s="13"/>
      <c r="FO152" s="13"/>
      <c r="FP152" s="13"/>
      <c r="FQ152" s="13"/>
      <c r="FR152" s="13"/>
      <c r="FS152" s="13"/>
      <c r="FT152" s="13"/>
      <c r="FU152" s="13"/>
      <c r="FV152" s="13"/>
      <c r="FW152" s="13"/>
      <c r="FX152" s="13"/>
      <c r="FY152" s="13"/>
      <c r="FZ152" s="13"/>
      <c r="GA152" s="13"/>
      <c r="GB152" s="13"/>
      <c r="GC152" s="13"/>
      <c r="GD152" s="13"/>
      <c r="GE152" s="13"/>
      <c r="GF152" s="13"/>
      <c r="GG152" s="13"/>
      <c r="GH152" s="13"/>
      <c r="GI152" s="13"/>
      <c r="GJ152" s="13"/>
      <c r="GK152" s="13"/>
      <c r="GL152" s="13"/>
      <c r="GM152" s="13"/>
      <c r="GN152" s="13"/>
      <c r="GO152" s="13"/>
      <c r="GP152" s="13"/>
      <c r="GQ152" s="13"/>
      <c r="GR152" s="13"/>
      <c r="GS152" s="13"/>
      <c r="GT152" s="13"/>
      <c r="GU152" s="13"/>
      <c r="GV152" s="13"/>
      <c r="GW152" s="13"/>
      <c r="GX152" s="13"/>
      <c r="GY152" s="13"/>
      <c r="GZ152" s="13"/>
      <c r="HA152" s="13"/>
      <c r="HB152" s="13"/>
      <c r="HC152" s="13"/>
      <c r="HD152" s="13"/>
      <c r="HE152" s="13"/>
      <c r="HF152" s="13"/>
      <c r="HG152" s="13"/>
      <c r="HH152" s="13"/>
      <c r="HI152" s="13"/>
      <c r="HJ152" s="13"/>
      <c r="HK152" s="13"/>
      <c r="HL152" s="13"/>
      <c r="HM152" s="13"/>
      <c r="HN152" s="13"/>
      <c r="HO152" s="13"/>
      <c r="HP152" s="13"/>
      <c r="HQ152" s="13"/>
      <c r="HR152" s="13"/>
      <c r="HS152" s="13"/>
      <c r="HT152" s="13"/>
      <c r="HU152" s="13"/>
      <c r="HV152" s="13"/>
      <c r="HW152" s="13"/>
      <c r="HX152" s="13"/>
      <c r="HY152" s="13"/>
      <c r="HZ152" s="13"/>
      <c r="IA152" s="13"/>
      <c r="IB152" s="13"/>
      <c r="IC152" s="13"/>
      <c r="ID152" s="13"/>
      <c r="IE152" s="13"/>
      <c r="IF152" s="13"/>
      <c r="IG152" s="13"/>
      <c r="IH152" s="13"/>
      <c r="II152" s="13"/>
      <c r="IJ152" s="13"/>
      <c r="IK152" s="13"/>
      <c r="IL152" s="13"/>
      <c r="IM152" s="13"/>
      <c r="IN152" s="13"/>
      <c r="IO152" s="13"/>
      <c r="IP152" s="13"/>
      <c r="IQ152" s="13"/>
      <c r="IR152" s="13"/>
      <c r="IS152" s="13"/>
      <c r="IT152" s="13"/>
      <c r="IU152" s="13"/>
      <c r="IV152" s="13"/>
    </row>
    <row r="153" spans="1:256">
      <c r="A153" s="5" t="s">
        <v>1050</v>
      </c>
      <c r="B153" s="1" t="s">
        <v>1022</v>
      </c>
      <c r="C153" s="1"/>
      <c r="D153" s="7" t="s">
        <v>1021</v>
      </c>
      <c r="E153" s="116" t="s">
        <v>1231</v>
      </c>
      <c r="F153" s="17">
        <f t="shared" si="8"/>
        <v>0</v>
      </c>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c r="DH153" s="13"/>
      <c r="DI153" s="13"/>
      <c r="DJ153" s="13"/>
      <c r="DK153" s="13"/>
      <c r="DL153" s="13"/>
      <c r="DM153" s="13"/>
      <c r="DN153" s="13"/>
      <c r="DO153" s="13"/>
      <c r="DP153" s="13"/>
      <c r="DQ153" s="13"/>
      <c r="DR153" s="13"/>
      <c r="DS153" s="13"/>
      <c r="DT153" s="13"/>
      <c r="DU153" s="13"/>
      <c r="DV153" s="13"/>
      <c r="DW153" s="13"/>
      <c r="DX153" s="13"/>
      <c r="DY153" s="13"/>
      <c r="DZ153" s="13"/>
      <c r="EA153" s="13"/>
      <c r="EB153" s="13"/>
      <c r="EC153" s="13"/>
      <c r="ED153" s="13"/>
      <c r="EE153" s="13"/>
      <c r="EF153" s="13"/>
      <c r="EG153" s="13"/>
      <c r="EH153" s="13"/>
      <c r="EI153" s="13"/>
      <c r="EJ153" s="13"/>
      <c r="EK153" s="13"/>
      <c r="EL153" s="13"/>
      <c r="EM153" s="13"/>
      <c r="EN153" s="13"/>
      <c r="EO153" s="13"/>
      <c r="EP153" s="13"/>
      <c r="EQ153" s="13"/>
      <c r="ER153" s="13"/>
      <c r="ES153" s="13"/>
      <c r="ET153" s="13"/>
      <c r="EU153" s="13"/>
      <c r="EV153" s="13"/>
      <c r="EW153" s="13"/>
      <c r="EX153" s="13"/>
      <c r="EY153" s="13"/>
      <c r="EZ153" s="13"/>
      <c r="FA153" s="13"/>
      <c r="FB153" s="13"/>
      <c r="FC153" s="13"/>
      <c r="FD153" s="13"/>
      <c r="FE153" s="13"/>
      <c r="FF153" s="13"/>
      <c r="FG153" s="13"/>
      <c r="FH153" s="13"/>
      <c r="FI153" s="13"/>
      <c r="FJ153" s="13"/>
      <c r="FK153" s="13"/>
      <c r="FL153" s="13"/>
      <c r="FM153" s="13"/>
      <c r="FN153" s="13"/>
      <c r="FO153" s="13"/>
      <c r="FP153" s="13"/>
      <c r="FQ153" s="13"/>
      <c r="FR153" s="13"/>
      <c r="FS153" s="13"/>
      <c r="FT153" s="13"/>
      <c r="FU153" s="13"/>
      <c r="FV153" s="13"/>
      <c r="FW153" s="13"/>
      <c r="FX153" s="13"/>
      <c r="FY153" s="13"/>
      <c r="FZ153" s="13"/>
      <c r="GA153" s="13"/>
      <c r="GB153" s="13"/>
      <c r="GC153" s="13"/>
      <c r="GD153" s="13"/>
      <c r="GE153" s="13"/>
      <c r="GF153" s="13"/>
      <c r="GG153" s="13"/>
      <c r="GH153" s="13"/>
      <c r="GI153" s="13"/>
      <c r="GJ153" s="13"/>
      <c r="GK153" s="13"/>
      <c r="GL153" s="13"/>
      <c r="GM153" s="13"/>
      <c r="GN153" s="13"/>
      <c r="GO153" s="13"/>
      <c r="GP153" s="13"/>
      <c r="GQ153" s="13"/>
      <c r="GR153" s="13"/>
      <c r="GS153" s="13"/>
      <c r="GT153" s="13"/>
      <c r="GU153" s="13"/>
      <c r="GV153" s="13"/>
      <c r="GW153" s="13"/>
      <c r="GX153" s="13"/>
      <c r="GY153" s="13"/>
      <c r="GZ153" s="13"/>
      <c r="HA153" s="13"/>
      <c r="HB153" s="13"/>
      <c r="HC153" s="13"/>
      <c r="HD153" s="13"/>
      <c r="HE153" s="13"/>
      <c r="HF153" s="13"/>
      <c r="HG153" s="13"/>
      <c r="HH153" s="13"/>
      <c r="HI153" s="13"/>
      <c r="HJ153" s="13"/>
      <c r="HK153" s="13"/>
      <c r="HL153" s="13"/>
      <c r="HM153" s="13"/>
      <c r="HN153" s="13"/>
      <c r="HO153" s="13"/>
      <c r="HP153" s="13"/>
      <c r="HQ153" s="13"/>
      <c r="HR153" s="13"/>
      <c r="HS153" s="13"/>
      <c r="HT153" s="13"/>
      <c r="HU153" s="13"/>
      <c r="HV153" s="13"/>
      <c r="HW153" s="13"/>
      <c r="HX153" s="13"/>
      <c r="HY153" s="13"/>
      <c r="HZ153" s="13"/>
      <c r="IA153" s="13"/>
      <c r="IB153" s="13"/>
      <c r="IC153" s="13"/>
      <c r="ID153" s="13"/>
      <c r="IE153" s="13"/>
      <c r="IF153" s="13"/>
      <c r="IG153" s="13"/>
      <c r="IH153" s="13"/>
      <c r="II153" s="13"/>
      <c r="IJ153" s="13"/>
      <c r="IK153" s="13"/>
      <c r="IL153" s="13"/>
      <c r="IM153" s="13"/>
      <c r="IN153" s="13"/>
      <c r="IO153" s="13"/>
      <c r="IP153" s="13"/>
      <c r="IQ153" s="13"/>
      <c r="IR153" s="13"/>
      <c r="IS153" s="13"/>
      <c r="IT153" s="13"/>
      <c r="IU153" s="13"/>
      <c r="IV153" s="13"/>
    </row>
    <row r="154" spans="1:256">
      <c r="A154" s="5" t="s">
        <v>1050</v>
      </c>
      <c r="B154" s="5" t="s">
        <v>1022</v>
      </c>
      <c r="C154" t="s">
        <v>695</v>
      </c>
      <c r="D154" s="2" t="s">
        <v>696</v>
      </c>
      <c r="E154" s="116" t="s">
        <v>1231</v>
      </c>
      <c r="F154" s="17">
        <f t="shared" si="8"/>
        <v>0</v>
      </c>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c r="DH154" s="13"/>
      <c r="DI154" s="13"/>
      <c r="DJ154" s="13"/>
      <c r="DK154" s="13"/>
      <c r="DL154" s="13"/>
      <c r="DM154" s="13"/>
      <c r="DN154" s="13"/>
      <c r="DO154" s="13"/>
      <c r="DP154" s="13"/>
      <c r="DQ154" s="13"/>
      <c r="DR154" s="13"/>
      <c r="DS154" s="13"/>
      <c r="DT154" s="13"/>
      <c r="DU154" s="13"/>
      <c r="DV154" s="13"/>
      <c r="DW154" s="13"/>
      <c r="DX154" s="13"/>
      <c r="DY154" s="13"/>
      <c r="DZ154" s="13"/>
      <c r="EA154" s="13"/>
      <c r="EB154" s="13"/>
      <c r="EC154" s="13"/>
      <c r="ED154" s="13"/>
      <c r="EE154" s="13"/>
      <c r="EF154" s="13"/>
      <c r="EG154" s="13"/>
      <c r="EH154" s="13"/>
      <c r="EI154" s="13"/>
      <c r="EJ154" s="13"/>
      <c r="EK154" s="13"/>
      <c r="EL154" s="13"/>
      <c r="EM154" s="13"/>
      <c r="EN154" s="13"/>
      <c r="EO154" s="13"/>
      <c r="EP154" s="13"/>
      <c r="EQ154" s="13"/>
      <c r="ER154" s="13"/>
      <c r="ES154" s="13"/>
      <c r="ET154" s="13"/>
      <c r="EU154" s="13"/>
      <c r="EV154" s="13"/>
      <c r="EW154" s="13"/>
      <c r="EX154" s="13"/>
      <c r="EY154" s="13"/>
      <c r="EZ154" s="13"/>
      <c r="FA154" s="13"/>
      <c r="FB154" s="13"/>
      <c r="FC154" s="13"/>
      <c r="FD154" s="13"/>
      <c r="FE154" s="13"/>
      <c r="FF154" s="13"/>
      <c r="FG154" s="13"/>
      <c r="FH154" s="13"/>
      <c r="FI154" s="13"/>
      <c r="FJ154" s="13"/>
      <c r="FK154" s="13"/>
      <c r="FL154" s="13"/>
      <c r="FM154" s="13"/>
      <c r="FN154" s="13"/>
      <c r="FO154" s="13"/>
      <c r="FP154" s="13"/>
      <c r="FQ154" s="13"/>
      <c r="FR154" s="13"/>
      <c r="FS154" s="13"/>
      <c r="FT154" s="13"/>
      <c r="FU154" s="13"/>
      <c r="FV154" s="13"/>
      <c r="FW154" s="13"/>
      <c r="FX154" s="13"/>
      <c r="FY154" s="13"/>
      <c r="FZ154" s="13"/>
      <c r="GA154" s="13"/>
      <c r="GB154" s="13"/>
      <c r="GC154" s="13"/>
      <c r="GD154" s="13"/>
      <c r="GE154" s="13"/>
      <c r="GF154" s="13"/>
      <c r="GG154" s="13"/>
      <c r="GH154" s="13"/>
      <c r="GI154" s="13"/>
      <c r="GJ154" s="13"/>
      <c r="GK154" s="13"/>
      <c r="GL154" s="13"/>
      <c r="GM154" s="13"/>
      <c r="GN154" s="13"/>
      <c r="GO154" s="13"/>
      <c r="GP154" s="13"/>
      <c r="GQ154" s="13"/>
      <c r="GR154" s="13"/>
      <c r="GS154" s="13"/>
      <c r="GT154" s="13"/>
      <c r="GU154" s="13"/>
      <c r="GV154" s="13"/>
      <c r="GW154" s="13"/>
      <c r="GX154" s="13"/>
      <c r="GY154" s="13"/>
      <c r="GZ154" s="13"/>
      <c r="HA154" s="13"/>
      <c r="HB154" s="13"/>
      <c r="HC154" s="13"/>
      <c r="HD154" s="13"/>
      <c r="HE154" s="13"/>
      <c r="HF154" s="13"/>
      <c r="HG154" s="13"/>
      <c r="HH154" s="13"/>
      <c r="HI154" s="13"/>
      <c r="HJ154" s="13"/>
      <c r="HK154" s="13"/>
      <c r="HL154" s="13"/>
      <c r="HM154" s="13"/>
      <c r="HN154" s="13"/>
      <c r="HO154" s="13"/>
      <c r="HP154" s="13"/>
      <c r="HQ154" s="13"/>
      <c r="HR154" s="13"/>
      <c r="HS154" s="13"/>
      <c r="HT154" s="13"/>
      <c r="HU154" s="13"/>
      <c r="HV154" s="13"/>
      <c r="HW154" s="13"/>
      <c r="HX154" s="13"/>
      <c r="HY154" s="13"/>
      <c r="HZ154" s="13"/>
      <c r="IA154" s="13"/>
      <c r="IB154" s="13"/>
      <c r="IC154" s="13"/>
      <c r="ID154" s="13"/>
      <c r="IE154" s="13"/>
      <c r="IF154" s="13"/>
      <c r="IG154" s="13"/>
      <c r="IH154" s="13"/>
      <c r="II154" s="13"/>
      <c r="IJ154" s="13"/>
      <c r="IK154" s="13"/>
      <c r="IL154" s="13"/>
      <c r="IM154" s="13"/>
      <c r="IN154" s="13"/>
      <c r="IO154" s="13"/>
      <c r="IP154" s="13"/>
      <c r="IQ154" s="13"/>
      <c r="IR154" s="13"/>
      <c r="IS154" s="13"/>
      <c r="IT154" s="13"/>
      <c r="IU154" s="13"/>
      <c r="IV154" s="13"/>
    </row>
    <row r="155" spans="1:256">
      <c r="A155" s="5" t="s">
        <v>1050</v>
      </c>
      <c r="B155" s="5" t="s">
        <v>1022</v>
      </c>
      <c r="C155" t="s">
        <v>907</v>
      </c>
      <c r="D155" s="2" t="s">
        <v>697</v>
      </c>
      <c r="E155" s="116" t="s">
        <v>1231</v>
      </c>
      <c r="F155" s="17">
        <f t="shared" si="8"/>
        <v>0</v>
      </c>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c r="DP155" s="13"/>
      <c r="DQ155" s="13"/>
      <c r="DR155" s="13"/>
      <c r="DS155" s="13"/>
      <c r="DT155" s="13"/>
      <c r="DU155" s="13"/>
      <c r="DV155" s="13"/>
      <c r="DW155" s="13"/>
      <c r="DX155" s="13"/>
      <c r="DY155" s="13"/>
      <c r="DZ155" s="13"/>
      <c r="EA155" s="13"/>
      <c r="EB155" s="13"/>
      <c r="EC155" s="13"/>
      <c r="ED155" s="13"/>
      <c r="EE155" s="13"/>
      <c r="EF155" s="13"/>
      <c r="EG155" s="13"/>
      <c r="EH155" s="13"/>
      <c r="EI155" s="13"/>
      <c r="EJ155" s="13"/>
      <c r="EK155" s="13"/>
      <c r="EL155" s="13"/>
      <c r="EM155" s="13"/>
      <c r="EN155" s="13"/>
      <c r="EO155" s="13"/>
      <c r="EP155" s="13"/>
      <c r="EQ155" s="13"/>
      <c r="ER155" s="13"/>
      <c r="ES155" s="13"/>
      <c r="ET155" s="13"/>
      <c r="EU155" s="13"/>
      <c r="EV155" s="13"/>
      <c r="EW155" s="13"/>
      <c r="EX155" s="13"/>
      <c r="EY155" s="13"/>
      <c r="EZ155" s="13"/>
      <c r="FA155" s="13"/>
      <c r="FB155" s="13"/>
      <c r="FC155" s="13"/>
      <c r="FD155" s="13"/>
      <c r="FE155" s="13"/>
      <c r="FF155" s="13"/>
      <c r="FG155" s="13"/>
      <c r="FH155" s="13"/>
      <c r="FI155" s="13"/>
      <c r="FJ155" s="13"/>
      <c r="FK155" s="13"/>
      <c r="FL155" s="13"/>
      <c r="FM155" s="13"/>
      <c r="FN155" s="13"/>
      <c r="FO155" s="13"/>
      <c r="FP155" s="13"/>
      <c r="FQ155" s="13"/>
      <c r="FR155" s="13"/>
      <c r="FS155" s="13"/>
      <c r="FT155" s="13"/>
      <c r="FU155" s="13"/>
      <c r="FV155" s="13"/>
      <c r="FW155" s="13"/>
      <c r="FX155" s="13"/>
      <c r="FY155" s="13"/>
      <c r="FZ155" s="13"/>
      <c r="GA155" s="13"/>
      <c r="GB155" s="13"/>
      <c r="GC155" s="13"/>
      <c r="GD155" s="13"/>
      <c r="GE155" s="13"/>
      <c r="GF155" s="13"/>
      <c r="GG155" s="13"/>
      <c r="GH155" s="13"/>
      <c r="GI155" s="13"/>
      <c r="GJ155" s="13"/>
      <c r="GK155" s="13"/>
      <c r="GL155" s="13"/>
      <c r="GM155" s="13"/>
      <c r="GN155" s="13"/>
      <c r="GO155" s="13"/>
      <c r="GP155" s="13"/>
      <c r="GQ155" s="13"/>
      <c r="GR155" s="13"/>
      <c r="GS155" s="13"/>
      <c r="GT155" s="13"/>
      <c r="GU155" s="13"/>
      <c r="GV155" s="13"/>
      <c r="GW155" s="13"/>
      <c r="GX155" s="13"/>
      <c r="GY155" s="13"/>
      <c r="GZ155" s="13"/>
      <c r="HA155" s="13"/>
      <c r="HB155" s="13"/>
      <c r="HC155" s="13"/>
      <c r="HD155" s="13"/>
      <c r="HE155" s="13"/>
      <c r="HF155" s="13"/>
      <c r="HG155" s="13"/>
      <c r="HH155" s="13"/>
      <c r="HI155" s="13"/>
      <c r="HJ155" s="13"/>
      <c r="HK155" s="13"/>
      <c r="HL155" s="13"/>
      <c r="HM155" s="13"/>
      <c r="HN155" s="13"/>
      <c r="HO155" s="13"/>
      <c r="HP155" s="13"/>
      <c r="HQ155" s="13"/>
      <c r="HR155" s="13"/>
      <c r="HS155" s="13"/>
      <c r="HT155" s="13"/>
      <c r="HU155" s="13"/>
      <c r="HV155" s="13"/>
      <c r="HW155" s="13"/>
      <c r="HX155" s="13"/>
      <c r="HY155" s="13"/>
      <c r="HZ155" s="13"/>
      <c r="IA155" s="13"/>
      <c r="IB155" s="13"/>
      <c r="IC155" s="13"/>
      <c r="ID155" s="13"/>
      <c r="IE155" s="13"/>
      <c r="IF155" s="13"/>
      <c r="IG155" s="13"/>
      <c r="IH155" s="13"/>
      <c r="II155" s="13"/>
      <c r="IJ155" s="13"/>
      <c r="IK155" s="13"/>
      <c r="IL155" s="13"/>
      <c r="IM155" s="13"/>
      <c r="IN155" s="13"/>
      <c r="IO155" s="13"/>
      <c r="IP155" s="13"/>
      <c r="IQ155" s="13"/>
      <c r="IR155" s="13"/>
      <c r="IS155" s="13"/>
      <c r="IT155" s="13"/>
      <c r="IU155" s="13"/>
      <c r="IV155" s="13"/>
    </row>
    <row r="156" spans="1:256">
      <c r="A156" s="5" t="s">
        <v>1050</v>
      </c>
      <c r="B156" s="5" t="s">
        <v>1022</v>
      </c>
      <c r="C156" t="s">
        <v>908</v>
      </c>
      <c r="D156" s="2" t="s">
        <v>698</v>
      </c>
      <c r="E156" s="116" t="s">
        <v>1231</v>
      </c>
      <c r="F156" s="17">
        <f t="shared" si="8"/>
        <v>0</v>
      </c>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13"/>
      <c r="DZ156" s="13"/>
      <c r="EA156" s="13"/>
      <c r="EB156" s="13"/>
      <c r="EC156" s="13"/>
      <c r="ED156" s="13"/>
      <c r="EE156" s="13"/>
      <c r="EF156" s="13"/>
      <c r="EG156" s="13"/>
      <c r="EH156" s="13"/>
      <c r="EI156" s="13"/>
      <c r="EJ156" s="13"/>
      <c r="EK156" s="13"/>
      <c r="EL156" s="13"/>
      <c r="EM156" s="13"/>
      <c r="EN156" s="13"/>
      <c r="EO156" s="13"/>
      <c r="EP156" s="13"/>
      <c r="EQ156" s="13"/>
      <c r="ER156" s="13"/>
      <c r="ES156" s="13"/>
      <c r="ET156" s="13"/>
      <c r="EU156" s="13"/>
      <c r="EV156" s="13"/>
      <c r="EW156" s="13"/>
      <c r="EX156" s="13"/>
      <c r="EY156" s="13"/>
      <c r="EZ156" s="13"/>
      <c r="FA156" s="13"/>
      <c r="FB156" s="13"/>
      <c r="FC156" s="13"/>
      <c r="FD156" s="13"/>
      <c r="FE156" s="13"/>
      <c r="FF156" s="13"/>
      <c r="FG156" s="13"/>
      <c r="FH156" s="13"/>
      <c r="FI156" s="13"/>
      <c r="FJ156" s="13"/>
      <c r="FK156" s="13"/>
      <c r="FL156" s="13"/>
      <c r="FM156" s="13"/>
      <c r="FN156" s="13"/>
      <c r="FO156" s="13"/>
      <c r="FP156" s="13"/>
      <c r="FQ156" s="13"/>
      <c r="FR156" s="13"/>
      <c r="FS156" s="13"/>
      <c r="FT156" s="13"/>
      <c r="FU156" s="13"/>
      <c r="FV156" s="13"/>
      <c r="FW156" s="13"/>
      <c r="FX156" s="13"/>
      <c r="FY156" s="13"/>
      <c r="FZ156" s="13"/>
      <c r="GA156" s="13"/>
      <c r="GB156" s="13"/>
      <c r="GC156" s="13"/>
      <c r="GD156" s="13"/>
      <c r="GE156" s="13"/>
      <c r="GF156" s="13"/>
      <c r="GG156" s="13"/>
      <c r="GH156" s="13"/>
      <c r="GI156" s="13"/>
      <c r="GJ156" s="13"/>
      <c r="GK156" s="13"/>
      <c r="GL156" s="13"/>
      <c r="GM156" s="13"/>
      <c r="GN156" s="13"/>
      <c r="GO156" s="13"/>
      <c r="GP156" s="13"/>
      <c r="GQ156" s="13"/>
      <c r="GR156" s="13"/>
      <c r="GS156" s="13"/>
      <c r="GT156" s="13"/>
      <c r="GU156" s="13"/>
      <c r="GV156" s="13"/>
      <c r="GW156" s="13"/>
      <c r="GX156" s="13"/>
      <c r="GY156" s="13"/>
      <c r="GZ156" s="13"/>
      <c r="HA156" s="13"/>
      <c r="HB156" s="13"/>
      <c r="HC156" s="13"/>
      <c r="HD156" s="13"/>
      <c r="HE156" s="13"/>
      <c r="HF156" s="13"/>
      <c r="HG156" s="13"/>
      <c r="HH156" s="13"/>
      <c r="HI156" s="13"/>
      <c r="HJ156" s="13"/>
      <c r="HK156" s="13"/>
      <c r="HL156" s="13"/>
      <c r="HM156" s="13"/>
      <c r="HN156" s="13"/>
      <c r="HO156" s="13"/>
      <c r="HP156" s="13"/>
      <c r="HQ156" s="13"/>
      <c r="HR156" s="13"/>
      <c r="HS156" s="13"/>
      <c r="HT156" s="13"/>
      <c r="HU156" s="13"/>
      <c r="HV156" s="13"/>
      <c r="HW156" s="13"/>
      <c r="HX156" s="13"/>
      <c r="HY156" s="13"/>
      <c r="HZ156" s="13"/>
      <c r="IA156" s="13"/>
      <c r="IB156" s="13"/>
      <c r="IC156" s="13"/>
      <c r="ID156" s="13"/>
      <c r="IE156" s="13"/>
      <c r="IF156" s="13"/>
      <c r="IG156" s="13"/>
      <c r="IH156" s="13"/>
      <c r="II156" s="13"/>
      <c r="IJ156" s="13"/>
      <c r="IK156" s="13"/>
      <c r="IL156" s="13"/>
      <c r="IM156" s="13"/>
      <c r="IN156" s="13"/>
      <c r="IO156" s="13"/>
      <c r="IP156" s="13"/>
      <c r="IQ156" s="13"/>
      <c r="IR156" s="13"/>
      <c r="IS156" s="13"/>
      <c r="IT156" s="13"/>
      <c r="IU156" s="13"/>
      <c r="IV156" s="13"/>
    </row>
    <row r="157" spans="1:256" ht="30">
      <c r="A157" s="5" t="s">
        <v>1050</v>
      </c>
      <c r="B157" s="5" t="s">
        <v>1022</v>
      </c>
      <c r="C157" t="s">
        <v>909</v>
      </c>
      <c r="D157" s="2" t="s">
        <v>699</v>
      </c>
      <c r="E157" s="116" t="s">
        <v>1231</v>
      </c>
      <c r="F157" s="17">
        <f t="shared" si="8"/>
        <v>0</v>
      </c>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c r="DT157" s="13"/>
      <c r="DU157" s="13"/>
      <c r="DV157" s="13"/>
      <c r="DW157" s="13"/>
      <c r="DX157" s="13"/>
      <c r="DY157" s="13"/>
      <c r="DZ157" s="13"/>
      <c r="EA157" s="13"/>
      <c r="EB157" s="13"/>
      <c r="EC157" s="13"/>
      <c r="ED157" s="13"/>
      <c r="EE157" s="13"/>
      <c r="EF157" s="13"/>
      <c r="EG157" s="13"/>
      <c r="EH157" s="13"/>
      <c r="EI157" s="13"/>
      <c r="EJ157" s="13"/>
      <c r="EK157" s="13"/>
      <c r="EL157" s="13"/>
      <c r="EM157" s="13"/>
      <c r="EN157" s="13"/>
      <c r="EO157" s="13"/>
      <c r="EP157" s="13"/>
      <c r="EQ157" s="13"/>
      <c r="ER157" s="13"/>
      <c r="ES157" s="13"/>
      <c r="ET157" s="13"/>
      <c r="EU157" s="13"/>
      <c r="EV157" s="13"/>
      <c r="EW157" s="13"/>
      <c r="EX157" s="13"/>
      <c r="EY157" s="13"/>
      <c r="EZ157" s="13"/>
      <c r="FA157" s="13"/>
      <c r="FB157" s="13"/>
      <c r="FC157" s="13"/>
      <c r="FD157" s="13"/>
      <c r="FE157" s="13"/>
      <c r="FF157" s="13"/>
      <c r="FG157" s="13"/>
      <c r="FH157" s="13"/>
      <c r="FI157" s="13"/>
      <c r="FJ157" s="13"/>
      <c r="FK157" s="13"/>
      <c r="FL157" s="13"/>
      <c r="FM157" s="13"/>
      <c r="FN157" s="13"/>
      <c r="FO157" s="13"/>
      <c r="FP157" s="13"/>
      <c r="FQ157" s="13"/>
      <c r="FR157" s="13"/>
      <c r="FS157" s="13"/>
      <c r="FT157" s="13"/>
      <c r="FU157" s="13"/>
      <c r="FV157" s="13"/>
      <c r="FW157" s="13"/>
      <c r="FX157" s="13"/>
      <c r="FY157" s="13"/>
      <c r="FZ157" s="13"/>
      <c r="GA157" s="13"/>
      <c r="GB157" s="13"/>
      <c r="GC157" s="13"/>
      <c r="GD157" s="13"/>
      <c r="GE157" s="13"/>
      <c r="GF157" s="13"/>
      <c r="GG157" s="13"/>
      <c r="GH157" s="13"/>
      <c r="GI157" s="13"/>
      <c r="GJ157" s="13"/>
      <c r="GK157" s="13"/>
      <c r="GL157" s="13"/>
      <c r="GM157" s="13"/>
      <c r="GN157" s="13"/>
      <c r="GO157" s="13"/>
      <c r="GP157" s="13"/>
      <c r="GQ157" s="13"/>
      <c r="GR157" s="13"/>
      <c r="GS157" s="13"/>
      <c r="GT157" s="13"/>
      <c r="GU157" s="13"/>
      <c r="GV157" s="13"/>
      <c r="GW157" s="13"/>
      <c r="GX157" s="13"/>
      <c r="GY157" s="13"/>
      <c r="GZ157" s="13"/>
      <c r="HA157" s="13"/>
      <c r="HB157" s="13"/>
      <c r="HC157" s="13"/>
      <c r="HD157" s="13"/>
      <c r="HE157" s="13"/>
      <c r="HF157" s="13"/>
      <c r="HG157" s="13"/>
      <c r="HH157" s="13"/>
      <c r="HI157" s="13"/>
      <c r="HJ157" s="13"/>
      <c r="HK157" s="13"/>
      <c r="HL157" s="13"/>
      <c r="HM157" s="13"/>
      <c r="HN157" s="13"/>
      <c r="HO157" s="13"/>
      <c r="HP157" s="13"/>
      <c r="HQ157" s="13"/>
      <c r="HR157" s="13"/>
      <c r="HS157" s="13"/>
      <c r="HT157" s="13"/>
      <c r="HU157" s="13"/>
      <c r="HV157" s="13"/>
      <c r="HW157" s="13"/>
      <c r="HX157" s="13"/>
      <c r="HY157" s="13"/>
      <c r="HZ157" s="13"/>
      <c r="IA157" s="13"/>
      <c r="IB157" s="13"/>
      <c r="IC157" s="13"/>
      <c r="ID157" s="13"/>
      <c r="IE157" s="13"/>
      <c r="IF157" s="13"/>
      <c r="IG157" s="13"/>
      <c r="IH157" s="13"/>
      <c r="II157" s="13"/>
      <c r="IJ157" s="13"/>
      <c r="IK157" s="13"/>
      <c r="IL157" s="13"/>
      <c r="IM157" s="13"/>
      <c r="IN157" s="13"/>
      <c r="IO157" s="13"/>
      <c r="IP157" s="13"/>
      <c r="IQ157" s="13"/>
      <c r="IR157" s="13"/>
      <c r="IS157" s="13"/>
      <c r="IT157" s="13"/>
      <c r="IU157" s="13"/>
      <c r="IV157" s="13"/>
    </row>
    <row r="158" spans="1:256">
      <c r="A158" s="5" t="s">
        <v>1050</v>
      </c>
      <c r="B158" s="5" t="s">
        <v>1022</v>
      </c>
      <c r="C158" t="s">
        <v>910</v>
      </c>
      <c r="D158" s="2" t="s">
        <v>700</v>
      </c>
      <c r="E158" s="26" t="s">
        <v>1234</v>
      </c>
      <c r="F158" s="17">
        <f t="shared" si="8"/>
        <v>2</v>
      </c>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4">
        <v>1</v>
      </c>
      <c r="DP158" s="13"/>
      <c r="DQ158" s="13"/>
      <c r="DR158" s="13"/>
      <c r="DS158" s="13"/>
      <c r="DT158" s="13"/>
      <c r="DU158" s="13"/>
      <c r="DV158" s="13"/>
      <c r="DW158" s="13"/>
      <c r="DX158" s="13"/>
      <c r="DY158" s="13"/>
      <c r="DZ158" s="13"/>
      <c r="EA158" s="13"/>
      <c r="EB158" s="13"/>
      <c r="EC158" s="13"/>
      <c r="ED158" s="13"/>
      <c r="EE158" s="14">
        <v>1</v>
      </c>
      <c r="EF158" s="13"/>
      <c r="EG158" s="13"/>
      <c r="EH158" s="13"/>
      <c r="EI158" s="13"/>
      <c r="EJ158" s="13"/>
      <c r="EK158" s="13"/>
      <c r="EL158" s="13"/>
      <c r="EM158" s="13"/>
      <c r="EN158" s="13"/>
      <c r="EO158" s="13"/>
      <c r="EP158" s="13"/>
      <c r="EQ158" s="13"/>
      <c r="ER158" s="13"/>
      <c r="ES158" s="13"/>
      <c r="ET158" s="13"/>
      <c r="EU158" s="13"/>
      <c r="EV158" s="13"/>
      <c r="EW158" s="13"/>
      <c r="EX158" s="13"/>
      <c r="EY158" s="13"/>
      <c r="EZ158" s="13"/>
      <c r="FA158" s="13"/>
      <c r="FB158" s="13"/>
      <c r="FC158" s="13"/>
      <c r="FD158" s="13"/>
      <c r="FE158" s="13"/>
      <c r="FF158" s="13"/>
      <c r="FG158" s="13"/>
      <c r="FH158" s="13"/>
      <c r="FI158" s="13"/>
      <c r="FJ158" s="13"/>
      <c r="FK158" s="13"/>
      <c r="FL158" s="13"/>
      <c r="FM158" s="13"/>
      <c r="FN158" s="13"/>
      <c r="FO158" s="13"/>
      <c r="FP158" s="13"/>
      <c r="FQ158" s="13"/>
      <c r="FR158" s="13"/>
      <c r="FS158" s="13"/>
      <c r="FT158" s="13"/>
      <c r="FU158" s="13"/>
      <c r="FV158" s="13"/>
      <c r="FW158" s="13"/>
      <c r="FX158" s="13"/>
      <c r="FY158" s="13"/>
      <c r="FZ158" s="13"/>
      <c r="GA158" s="13"/>
      <c r="GB158" s="13"/>
      <c r="GC158" s="13"/>
      <c r="GD158" s="13"/>
      <c r="GE158" s="13"/>
      <c r="GF158" s="13"/>
      <c r="GG158" s="13"/>
      <c r="GH158" s="13"/>
      <c r="GI158" s="13"/>
      <c r="GJ158" s="13"/>
      <c r="GK158" s="13"/>
      <c r="GL158" s="13"/>
      <c r="GM158" s="13"/>
      <c r="GN158" s="13"/>
      <c r="GO158" s="13"/>
      <c r="GP158" s="13"/>
      <c r="GQ158" s="13"/>
      <c r="GR158" s="13"/>
      <c r="GS158" s="13"/>
      <c r="GT158" s="13"/>
      <c r="GU158" s="13"/>
      <c r="GV158" s="13"/>
      <c r="GW158" s="13"/>
      <c r="GX158" s="13"/>
      <c r="GY158" s="13"/>
      <c r="GZ158" s="13"/>
      <c r="HA158" s="13"/>
      <c r="HB158" s="13"/>
      <c r="HC158" s="13"/>
      <c r="HD158" s="13"/>
      <c r="HE158" s="13"/>
      <c r="HF158" s="13"/>
      <c r="HG158" s="13"/>
      <c r="HH158" s="13"/>
      <c r="HI158" s="13"/>
      <c r="HJ158" s="13"/>
      <c r="HK158" s="13"/>
      <c r="HL158" s="13"/>
      <c r="HM158" s="13"/>
      <c r="HN158" s="13"/>
      <c r="HO158" s="13"/>
      <c r="HP158" s="13"/>
      <c r="HQ158" s="13"/>
      <c r="HR158" s="13"/>
      <c r="HS158" s="13"/>
      <c r="HT158" s="13"/>
      <c r="HU158" s="13"/>
      <c r="HV158" s="13"/>
      <c r="HW158" s="13"/>
      <c r="HX158" s="13"/>
      <c r="HY158" s="13"/>
      <c r="HZ158" s="13"/>
      <c r="IA158" s="13"/>
      <c r="IB158" s="13"/>
      <c r="IC158" s="13"/>
      <c r="ID158" s="13"/>
      <c r="IE158" s="13"/>
      <c r="IF158" s="13"/>
      <c r="IG158" s="13"/>
      <c r="IH158" s="13"/>
      <c r="II158" s="13"/>
      <c r="IJ158" s="13"/>
      <c r="IK158" s="13"/>
      <c r="IL158" s="13"/>
      <c r="IM158" s="13"/>
      <c r="IN158" s="13"/>
      <c r="IO158" s="13"/>
      <c r="IP158" s="13"/>
      <c r="IQ158" s="13"/>
      <c r="IR158" s="13"/>
      <c r="IS158" s="13"/>
      <c r="IT158" s="13"/>
      <c r="IU158" s="13"/>
      <c r="IV158" s="13"/>
    </row>
    <row r="159" spans="1:256">
      <c r="A159" s="5" t="s">
        <v>1050</v>
      </c>
      <c r="B159" s="5" t="s">
        <v>1022</v>
      </c>
      <c r="C159" t="s">
        <v>911</v>
      </c>
      <c r="D159" s="2" t="s">
        <v>701</v>
      </c>
      <c r="E159" s="116" t="s">
        <v>1231</v>
      </c>
      <c r="F159" s="17">
        <f t="shared" si="8"/>
        <v>0</v>
      </c>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c r="DP159" s="13"/>
      <c r="DQ159" s="13"/>
      <c r="DR159" s="13"/>
      <c r="DS159" s="13"/>
      <c r="DT159" s="13"/>
      <c r="DU159" s="13"/>
      <c r="DV159" s="13"/>
      <c r="DW159" s="13"/>
      <c r="DX159" s="13"/>
      <c r="DY159" s="13"/>
      <c r="DZ159" s="13"/>
      <c r="EA159" s="13"/>
      <c r="EB159" s="13"/>
      <c r="EC159" s="13"/>
      <c r="ED159" s="13"/>
      <c r="EE159" s="13"/>
      <c r="EF159" s="13"/>
      <c r="EG159" s="13"/>
      <c r="EH159" s="13"/>
      <c r="EI159" s="13"/>
      <c r="EJ159" s="13"/>
      <c r="EK159" s="13"/>
      <c r="EL159" s="13"/>
      <c r="EM159" s="13"/>
      <c r="EN159" s="13"/>
      <c r="EO159" s="13"/>
      <c r="EP159" s="13"/>
      <c r="EQ159" s="13"/>
      <c r="ER159" s="13"/>
      <c r="ES159" s="13"/>
      <c r="ET159" s="13"/>
      <c r="EU159" s="13"/>
      <c r="EV159" s="13"/>
      <c r="EW159" s="13"/>
      <c r="EX159" s="13"/>
      <c r="EY159" s="13"/>
      <c r="EZ159" s="13"/>
      <c r="FA159" s="13"/>
      <c r="FB159" s="13"/>
      <c r="FC159" s="13"/>
      <c r="FD159" s="13"/>
      <c r="FE159" s="13"/>
      <c r="FF159" s="13"/>
      <c r="FG159" s="13"/>
      <c r="FH159" s="13"/>
      <c r="FI159" s="13"/>
      <c r="FJ159" s="13"/>
      <c r="FK159" s="13"/>
      <c r="FL159" s="13"/>
      <c r="FM159" s="13"/>
      <c r="FN159" s="13"/>
      <c r="FO159" s="13"/>
      <c r="FP159" s="13"/>
      <c r="FQ159" s="13"/>
      <c r="FR159" s="13"/>
      <c r="FS159" s="13"/>
      <c r="FT159" s="13"/>
      <c r="FU159" s="13"/>
      <c r="FV159" s="13"/>
      <c r="FW159" s="13"/>
      <c r="FX159" s="13"/>
      <c r="FY159" s="13"/>
      <c r="FZ159" s="13"/>
      <c r="GA159" s="13"/>
      <c r="GB159" s="13"/>
      <c r="GC159" s="13"/>
      <c r="GD159" s="13"/>
      <c r="GE159" s="13"/>
      <c r="GF159" s="13"/>
      <c r="GG159" s="13"/>
      <c r="GH159" s="13"/>
      <c r="GI159" s="13"/>
      <c r="GJ159" s="13"/>
      <c r="GK159" s="13"/>
      <c r="GL159" s="13"/>
      <c r="GM159" s="13"/>
      <c r="GN159" s="13"/>
      <c r="GO159" s="13"/>
      <c r="GP159" s="13"/>
      <c r="GQ159" s="13"/>
      <c r="GR159" s="13"/>
      <c r="GS159" s="13"/>
      <c r="GT159" s="13"/>
      <c r="GU159" s="13"/>
      <c r="GV159" s="13"/>
      <c r="GW159" s="13"/>
      <c r="GX159" s="13"/>
      <c r="GY159" s="13"/>
      <c r="GZ159" s="13"/>
      <c r="HA159" s="13"/>
      <c r="HB159" s="13"/>
      <c r="HC159" s="13"/>
      <c r="HD159" s="13"/>
      <c r="HE159" s="13"/>
      <c r="HF159" s="13"/>
      <c r="HG159" s="13"/>
      <c r="HH159" s="13"/>
      <c r="HI159" s="13"/>
      <c r="HJ159" s="13"/>
      <c r="HK159" s="13"/>
      <c r="HL159" s="13"/>
      <c r="HM159" s="13"/>
      <c r="HN159" s="13"/>
      <c r="HO159" s="13"/>
      <c r="HP159" s="13"/>
      <c r="HQ159" s="13"/>
      <c r="HR159" s="13"/>
      <c r="HS159" s="13"/>
      <c r="HT159" s="13"/>
      <c r="HU159" s="13"/>
      <c r="HV159" s="13"/>
      <c r="HW159" s="13"/>
      <c r="HX159" s="13"/>
      <c r="HY159" s="13"/>
      <c r="HZ159" s="13"/>
      <c r="IA159" s="13"/>
      <c r="IB159" s="13"/>
      <c r="IC159" s="13"/>
      <c r="ID159" s="13"/>
      <c r="IE159" s="13"/>
      <c r="IF159" s="13"/>
      <c r="IG159" s="13"/>
      <c r="IH159" s="13"/>
      <c r="II159" s="13"/>
      <c r="IJ159" s="13"/>
      <c r="IK159" s="13"/>
      <c r="IL159" s="13"/>
      <c r="IM159" s="13"/>
      <c r="IN159" s="13"/>
      <c r="IO159" s="13"/>
      <c r="IP159" s="13"/>
      <c r="IQ159" s="13"/>
      <c r="IR159" s="13"/>
      <c r="IS159" s="13"/>
      <c r="IT159" s="13"/>
      <c r="IU159" s="13"/>
      <c r="IV159" s="13"/>
    </row>
    <row r="160" spans="1:256">
      <c r="A160" s="5" t="s">
        <v>1050</v>
      </c>
      <c r="B160" s="5" t="s">
        <v>1022</v>
      </c>
      <c r="C160" t="s">
        <v>912</v>
      </c>
      <c r="D160" s="2" t="s">
        <v>702</v>
      </c>
      <c r="E160" s="116" t="s">
        <v>1231</v>
      </c>
      <c r="F160" s="17">
        <f t="shared" si="8"/>
        <v>0</v>
      </c>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c r="DL160" s="13"/>
      <c r="DM160" s="13"/>
      <c r="DN160" s="13"/>
      <c r="DO160" s="13"/>
      <c r="DP160" s="13"/>
      <c r="DQ160" s="13"/>
      <c r="DR160" s="13"/>
      <c r="DS160" s="13"/>
      <c r="DT160" s="13"/>
      <c r="DU160" s="13"/>
      <c r="DV160" s="13"/>
      <c r="DW160" s="13"/>
      <c r="DX160" s="13"/>
      <c r="DY160" s="13"/>
      <c r="DZ160" s="13"/>
      <c r="EA160" s="13"/>
      <c r="EB160" s="13"/>
      <c r="EC160" s="13"/>
      <c r="ED160" s="13"/>
      <c r="EE160" s="13"/>
      <c r="EF160" s="13"/>
      <c r="EG160" s="13"/>
      <c r="EH160" s="13"/>
      <c r="EI160" s="13"/>
      <c r="EJ160" s="13"/>
      <c r="EK160" s="13"/>
      <c r="EL160" s="13"/>
      <c r="EM160" s="13"/>
      <c r="EN160" s="13"/>
      <c r="EO160" s="13"/>
      <c r="EP160" s="13"/>
      <c r="EQ160" s="13"/>
      <c r="ER160" s="13"/>
      <c r="ES160" s="13"/>
      <c r="ET160" s="13"/>
      <c r="EU160" s="13"/>
      <c r="EV160" s="13"/>
      <c r="EW160" s="13"/>
      <c r="EX160" s="13"/>
      <c r="EY160" s="13"/>
      <c r="EZ160" s="13"/>
      <c r="FA160" s="13"/>
      <c r="FB160" s="13"/>
      <c r="FC160" s="13"/>
      <c r="FD160" s="13"/>
      <c r="FE160" s="13"/>
      <c r="FF160" s="13"/>
      <c r="FG160" s="13"/>
      <c r="FH160" s="13"/>
      <c r="FI160" s="13"/>
      <c r="FJ160" s="13"/>
      <c r="FK160" s="13"/>
      <c r="FL160" s="13"/>
      <c r="FM160" s="13"/>
      <c r="FN160" s="13"/>
      <c r="FO160" s="13"/>
      <c r="FP160" s="13"/>
      <c r="FQ160" s="13"/>
      <c r="FR160" s="13"/>
      <c r="FS160" s="13"/>
      <c r="FT160" s="13"/>
      <c r="FU160" s="13"/>
      <c r="FV160" s="13"/>
      <c r="FW160" s="13"/>
      <c r="FX160" s="13"/>
      <c r="FY160" s="13"/>
      <c r="FZ160" s="13"/>
      <c r="GA160" s="13"/>
      <c r="GB160" s="13"/>
      <c r="GC160" s="13"/>
      <c r="GD160" s="13"/>
      <c r="GE160" s="13"/>
      <c r="GF160" s="13"/>
      <c r="GG160" s="13"/>
      <c r="GH160" s="13"/>
      <c r="GI160" s="13"/>
      <c r="GJ160" s="13"/>
      <c r="GK160" s="13"/>
      <c r="GL160" s="13"/>
      <c r="GM160" s="13"/>
      <c r="GN160" s="13"/>
      <c r="GO160" s="13"/>
      <c r="GP160" s="13"/>
      <c r="GQ160" s="13"/>
      <c r="GR160" s="13"/>
      <c r="GS160" s="13"/>
      <c r="GT160" s="13"/>
      <c r="GU160" s="13"/>
      <c r="GV160" s="13"/>
      <c r="GW160" s="13"/>
      <c r="GX160" s="13"/>
      <c r="GY160" s="13"/>
      <c r="GZ160" s="13"/>
      <c r="HA160" s="13"/>
      <c r="HB160" s="13"/>
      <c r="HC160" s="13"/>
      <c r="HD160" s="13"/>
      <c r="HE160" s="13"/>
      <c r="HF160" s="13"/>
      <c r="HG160" s="13"/>
      <c r="HH160" s="13"/>
      <c r="HI160" s="13"/>
      <c r="HJ160" s="13"/>
      <c r="HK160" s="13"/>
      <c r="HL160" s="13"/>
      <c r="HM160" s="13"/>
      <c r="HN160" s="13"/>
      <c r="HO160" s="13"/>
      <c r="HP160" s="13"/>
      <c r="HQ160" s="13"/>
      <c r="HR160" s="13"/>
      <c r="HS160" s="13"/>
      <c r="HT160" s="13"/>
      <c r="HU160" s="13"/>
      <c r="HV160" s="13"/>
      <c r="HW160" s="13"/>
      <c r="HX160" s="13"/>
      <c r="HY160" s="13"/>
      <c r="HZ160" s="13"/>
      <c r="IA160" s="13"/>
      <c r="IB160" s="13"/>
      <c r="IC160" s="13"/>
      <c r="ID160" s="13"/>
      <c r="IE160" s="13"/>
      <c r="IF160" s="13"/>
      <c r="IG160" s="13"/>
      <c r="IH160" s="13"/>
      <c r="II160" s="13"/>
      <c r="IJ160" s="13"/>
      <c r="IK160" s="13"/>
      <c r="IL160" s="13"/>
      <c r="IM160" s="13"/>
      <c r="IN160" s="13"/>
      <c r="IO160" s="13"/>
      <c r="IP160" s="13"/>
      <c r="IQ160" s="13"/>
      <c r="IR160" s="13"/>
      <c r="IS160" s="13"/>
      <c r="IT160" s="13"/>
      <c r="IU160" s="13"/>
      <c r="IV160" s="13"/>
    </row>
    <row r="161" spans="1:256">
      <c r="A161" s="5" t="s">
        <v>1050</v>
      </c>
      <c r="B161" s="1" t="s">
        <v>1024</v>
      </c>
      <c r="C161" s="1"/>
      <c r="D161" s="7" t="s">
        <v>1023</v>
      </c>
      <c r="E161" s="26" t="s">
        <v>1234</v>
      </c>
      <c r="F161" s="17">
        <f t="shared" si="8"/>
        <v>0</v>
      </c>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c r="DR161" s="13"/>
      <c r="DS161" s="13"/>
      <c r="DT161" s="13"/>
      <c r="DU161" s="13"/>
      <c r="DV161" s="13"/>
      <c r="DW161" s="13"/>
      <c r="DX161" s="13"/>
      <c r="DY161" s="13"/>
      <c r="DZ161" s="13"/>
      <c r="EA161" s="13"/>
      <c r="EB161" s="13"/>
      <c r="EC161" s="13"/>
      <c r="ED161" s="13"/>
      <c r="EE161" s="13"/>
      <c r="EF161" s="13"/>
      <c r="EG161" s="13"/>
      <c r="EH161" s="13"/>
      <c r="EI161" s="13"/>
      <c r="EJ161" s="13"/>
      <c r="EK161" s="13"/>
      <c r="EL161" s="13"/>
      <c r="EM161" s="13"/>
      <c r="EN161" s="13"/>
      <c r="EO161" s="13"/>
      <c r="EP161" s="13"/>
      <c r="EQ161" s="13"/>
      <c r="ER161" s="13"/>
      <c r="ES161" s="13"/>
      <c r="ET161" s="13"/>
      <c r="EU161" s="13"/>
      <c r="EV161" s="13"/>
      <c r="EW161" s="13"/>
      <c r="EX161" s="13"/>
      <c r="EY161" s="13"/>
      <c r="EZ161" s="13"/>
      <c r="FA161" s="13"/>
      <c r="FB161" s="13"/>
      <c r="FC161" s="13"/>
      <c r="FD161" s="13"/>
      <c r="FE161" s="13"/>
      <c r="FF161" s="13"/>
      <c r="FG161" s="13"/>
      <c r="FH161" s="13"/>
      <c r="FI161" s="13"/>
      <c r="FJ161" s="13"/>
      <c r="FK161" s="13"/>
      <c r="FL161" s="13"/>
      <c r="FM161" s="13"/>
      <c r="FN161" s="13"/>
      <c r="FO161" s="13"/>
      <c r="FP161" s="13"/>
      <c r="FQ161" s="13"/>
      <c r="FR161" s="13"/>
      <c r="FS161" s="13"/>
      <c r="FT161" s="13"/>
      <c r="FU161" s="13"/>
      <c r="FV161" s="13"/>
      <c r="FW161" s="13"/>
      <c r="FX161" s="13"/>
      <c r="FY161" s="13"/>
      <c r="FZ161" s="13"/>
      <c r="GA161" s="13"/>
      <c r="GB161" s="13"/>
      <c r="GC161" s="13"/>
      <c r="GD161" s="13"/>
      <c r="GE161" s="13"/>
      <c r="GF161" s="13"/>
      <c r="GG161" s="13"/>
      <c r="GH161" s="13"/>
      <c r="GI161" s="13"/>
      <c r="GJ161" s="13"/>
      <c r="GK161" s="13"/>
      <c r="GL161" s="13"/>
      <c r="GM161" s="13"/>
      <c r="GN161" s="13"/>
      <c r="GO161" s="13"/>
      <c r="GP161" s="13"/>
      <c r="GQ161" s="13"/>
      <c r="GR161" s="13"/>
      <c r="GS161" s="13"/>
      <c r="GT161" s="13"/>
      <c r="GU161" s="13"/>
      <c r="GV161" s="13"/>
      <c r="GW161" s="13"/>
      <c r="GX161" s="13"/>
      <c r="GY161" s="13"/>
      <c r="GZ161" s="13"/>
      <c r="HA161" s="13"/>
      <c r="HB161" s="13"/>
      <c r="HC161" s="13"/>
      <c r="HD161" s="13"/>
      <c r="HE161" s="13"/>
      <c r="HF161" s="13"/>
      <c r="HG161" s="13"/>
      <c r="HH161" s="13"/>
      <c r="HI161" s="13"/>
      <c r="HJ161" s="13"/>
      <c r="HK161" s="13"/>
      <c r="HL161" s="13"/>
      <c r="HM161" s="13"/>
      <c r="HN161" s="13"/>
      <c r="HO161" s="13"/>
      <c r="HP161" s="13"/>
      <c r="HQ161" s="13"/>
      <c r="HR161" s="13"/>
      <c r="HS161" s="13"/>
      <c r="HT161" s="13"/>
      <c r="HU161" s="13"/>
      <c r="HV161" s="13"/>
      <c r="HW161" s="13"/>
      <c r="HX161" s="13"/>
      <c r="HY161" s="13"/>
      <c r="HZ161" s="13"/>
      <c r="IA161" s="13"/>
      <c r="IB161" s="13"/>
      <c r="IC161" s="13"/>
      <c r="ID161" s="13"/>
      <c r="IE161" s="13"/>
      <c r="IF161" s="13"/>
      <c r="IG161" s="13"/>
      <c r="IH161" s="13"/>
      <c r="II161" s="13"/>
      <c r="IJ161" s="13"/>
      <c r="IK161" s="13"/>
      <c r="IL161" s="13"/>
      <c r="IM161" s="13"/>
      <c r="IN161" s="13"/>
      <c r="IO161" s="13"/>
      <c r="IP161" s="13"/>
      <c r="IQ161" s="13"/>
      <c r="IR161" s="13"/>
      <c r="IS161" s="13"/>
      <c r="IT161" s="13"/>
      <c r="IU161" s="13"/>
      <c r="IV161" s="13"/>
    </row>
    <row r="162" spans="1:256" ht="30">
      <c r="A162" s="5" t="s">
        <v>1050</v>
      </c>
      <c r="B162" s="5" t="s">
        <v>1024</v>
      </c>
      <c r="C162" t="s">
        <v>703</v>
      </c>
      <c r="D162" s="2" t="s">
        <v>704</v>
      </c>
      <c r="E162" s="26" t="s">
        <v>1234</v>
      </c>
      <c r="F162" s="17">
        <f t="shared" si="8"/>
        <v>2</v>
      </c>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c r="DH162" s="13"/>
      <c r="DI162" s="13"/>
      <c r="DJ162" s="13"/>
      <c r="DK162" s="13"/>
      <c r="DL162" s="13"/>
      <c r="DM162" s="13"/>
      <c r="DN162" s="13"/>
      <c r="DO162" s="13"/>
      <c r="DP162" s="13"/>
      <c r="DQ162" s="13"/>
      <c r="DR162" s="13"/>
      <c r="DS162" s="13"/>
      <c r="DT162" s="13"/>
      <c r="DU162" s="13"/>
      <c r="DV162" s="13"/>
      <c r="DW162" s="13"/>
      <c r="DX162" s="13"/>
      <c r="DY162" s="14">
        <v>1</v>
      </c>
      <c r="DZ162" s="14">
        <v>1</v>
      </c>
      <c r="EA162" s="13"/>
      <c r="EB162" s="13"/>
      <c r="EC162" s="13"/>
      <c r="ED162" s="13"/>
      <c r="EE162" s="13"/>
      <c r="EF162" s="13"/>
      <c r="EG162" s="13"/>
      <c r="EH162" s="13"/>
      <c r="EI162" s="13"/>
      <c r="EJ162" s="13"/>
      <c r="EK162" s="13"/>
      <c r="EL162" s="13"/>
      <c r="EM162" s="13"/>
      <c r="EN162" s="13"/>
      <c r="EO162" s="13"/>
      <c r="EP162" s="13"/>
      <c r="EQ162" s="13"/>
      <c r="ER162" s="13"/>
      <c r="ES162" s="13"/>
      <c r="ET162" s="13"/>
      <c r="EU162" s="13"/>
      <c r="EV162" s="13"/>
      <c r="EW162" s="13"/>
      <c r="EX162" s="13"/>
      <c r="EY162" s="13"/>
      <c r="EZ162" s="13"/>
      <c r="FA162" s="13"/>
      <c r="FB162" s="13"/>
      <c r="FC162" s="13"/>
      <c r="FD162" s="13"/>
      <c r="FE162" s="13"/>
      <c r="FF162" s="13"/>
      <c r="FG162" s="13"/>
      <c r="FH162" s="13"/>
      <c r="FI162" s="13"/>
      <c r="FJ162" s="13"/>
      <c r="FK162" s="13"/>
      <c r="FL162" s="13"/>
      <c r="FM162" s="13"/>
      <c r="FN162" s="13"/>
      <c r="FO162" s="13"/>
      <c r="FP162" s="13"/>
      <c r="FQ162" s="13"/>
      <c r="FR162" s="13"/>
      <c r="FS162" s="13"/>
      <c r="FT162" s="13"/>
      <c r="FU162" s="13"/>
      <c r="FV162" s="13"/>
      <c r="FW162" s="13"/>
      <c r="FX162" s="13"/>
      <c r="FY162" s="13"/>
      <c r="FZ162" s="13"/>
      <c r="GA162" s="13"/>
      <c r="GB162" s="13"/>
      <c r="GC162" s="13"/>
      <c r="GD162" s="13"/>
      <c r="GE162" s="13"/>
      <c r="GF162" s="13"/>
      <c r="GG162" s="13"/>
      <c r="GH162" s="13"/>
      <c r="GI162" s="13"/>
      <c r="GJ162" s="13"/>
      <c r="GK162" s="13"/>
      <c r="GL162" s="13"/>
      <c r="GM162" s="13"/>
      <c r="GN162" s="13"/>
      <c r="GO162" s="13"/>
      <c r="GP162" s="13"/>
      <c r="GQ162" s="13"/>
      <c r="GR162" s="13"/>
      <c r="GS162" s="13"/>
      <c r="GT162" s="13"/>
      <c r="GU162" s="13"/>
      <c r="GV162" s="13"/>
      <c r="GW162" s="13"/>
      <c r="GX162" s="13"/>
      <c r="GY162" s="13"/>
      <c r="GZ162" s="13"/>
      <c r="HA162" s="13"/>
      <c r="HB162" s="13"/>
      <c r="HC162" s="13"/>
      <c r="HD162" s="13"/>
      <c r="HE162" s="13"/>
      <c r="HF162" s="13"/>
      <c r="HG162" s="13"/>
      <c r="HH162" s="13"/>
      <c r="HI162" s="13"/>
      <c r="HJ162" s="13"/>
      <c r="HK162" s="13"/>
      <c r="HL162" s="13"/>
      <c r="HM162" s="13"/>
      <c r="HN162" s="13"/>
      <c r="HO162" s="13"/>
      <c r="HP162" s="13"/>
      <c r="HQ162" s="13"/>
      <c r="HR162" s="13"/>
      <c r="HS162" s="13"/>
      <c r="HT162" s="13"/>
      <c r="HU162" s="13"/>
      <c r="HV162" s="13"/>
      <c r="HW162" s="13"/>
      <c r="HX162" s="13"/>
      <c r="HY162" s="13"/>
      <c r="HZ162" s="13"/>
      <c r="IA162" s="13"/>
      <c r="IB162" s="13"/>
      <c r="IC162" s="13"/>
      <c r="ID162" s="13"/>
      <c r="IE162" s="13"/>
      <c r="IF162" s="13"/>
      <c r="IG162" s="13"/>
      <c r="IH162" s="13"/>
      <c r="II162" s="13"/>
      <c r="IJ162" s="13"/>
      <c r="IK162" s="13"/>
      <c r="IL162" s="13"/>
      <c r="IM162" s="13"/>
      <c r="IN162" s="13"/>
      <c r="IO162" s="13"/>
      <c r="IP162" s="13"/>
      <c r="IQ162" s="13"/>
      <c r="IR162" s="13"/>
      <c r="IS162" s="13"/>
      <c r="IT162" s="13"/>
      <c r="IU162" s="13"/>
      <c r="IV162" s="13"/>
    </row>
    <row r="163" spans="1:256">
      <c r="A163" s="5" t="s">
        <v>1050</v>
      </c>
      <c r="B163" s="5" t="s">
        <v>1024</v>
      </c>
      <c r="C163" t="s">
        <v>913</v>
      </c>
      <c r="D163" s="2" t="s">
        <v>705</v>
      </c>
      <c r="E163" s="26" t="s">
        <v>1234</v>
      </c>
      <c r="F163" s="17">
        <f t="shared" si="8"/>
        <v>2</v>
      </c>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c r="DR163" s="13"/>
      <c r="DS163" s="13"/>
      <c r="DT163" s="13"/>
      <c r="DU163" s="13"/>
      <c r="DV163" s="13"/>
      <c r="DW163" s="13"/>
      <c r="DX163" s="13"/>
      <c r="DY163" s="14">
        <v>1</v>
      </c>
      <c r="DZ163" s="13"/>
      <c r="EA163" s="14">
        <v>1</v>
      </c>
      <c r="EB163" s="13"/>
      <c r="EC163" s="13"/>
      <c r="ED163" s="13"/>
      <c r="EE163" s="13"/>
      <c r="EF163" s="13"/>
      <c r="EG163" s="13"/>
      <c r="EH163" s="13"/>
      <c r="EI163" s="13"/>
      <c r="EJ163" s="13"/>
      <c r="EK163" s="13"/>
      <c r="EL163" s="13"/>
      <c r="EM163" s="13"/>
      <c r="EN163" s="13"/>
      <c r="EO163" s="13"/>
      <c r="EP163" s="13"/>
      <c r="EQ163" s="13"/>
      <c r="ER163" s="13"/>
      <c r="ES163" s="13"/>
      <c r="ET163" s="13"/>
      <c r="EU163" s="13"/>
      <c r="EV163" s="13"/>
      <c r="EW163" s="13"/>
      <c r="EX163" s="13"/>
      <c r="EY163" s="13"/>
      <c r="EZ163" s="13"/>
      <c r="FA163" s="13"/>
      <c r="FB163" s="13"/>
      <c r="FC163" s="13"/>
      <c r="FD163" s="13"/>
      <c r="FE163" s="13"/>
      <c r="FF163" s="13"/>
      <c r="FG163" s="13"/>
      <c r="FH163" s="13"/>
      <c r="FI163" s="13"/>
      <c r="FJ163" s="13"/>
      <c r="FK163" s="13"/>
      <c r="FL163" s="13"/>
      <c r="FM163" s="13"/>
      <c r="FN163" s="13"/>
      <c r="FO163" s="13"/>
      <c r="FP163" s="13"/>
      <c r="FQ163" s="13"/>
      <c r="FR163" s="13"/>
      <c r="FS163" s="13"/>
      <c r="FT163" s="13"/>
      <c r="FU163" s="13"/>
      <c r="FV163" s="13"/>
      <c r="FW163" s="13"/>
      <c r="FX163" s="13"/>
      <c r="FY163" s="13"/>
      <c r="FZ163" s="13"/>
      <c r="GA163" s="13"/>
      <c r="GB163" s="13"/>
      <c r="GC163" s="13"/>
      <c r="GD163" s="13"/>
      <c r="GE163" s="13"/>
      <c r="GF163" s="13"/>
      <c r="GG163" s="13"/>
      <c r="GH163" s="13"/>
      <c r="GI163" s="13"/>
      <c r="GJ163" s="13"/>
      <c r="GK163" s="13"/>
      <c r="GL163" s="13"/>
      <c r="GM163" s="13"/>
      <c r="GN163" s="13"/>
      <c r="GO163" s="13"/>
      <c r="GP163" s="13"/>
      <c r="GQ163" s="13"/>
      <c r="GR163" s="13"/>
      <c r="GS163" s="13"/>
      <c r="GT163" s="13"/>
      <c r="GU163" s="13"/>
      <c r="GV163" s="13"/>
      <c r="GW163" s="13"/>
      <c r="GX163" s="13"/>
      <c r="GY163" s="13"/>
      <c r="GZ163" s="13"/>
      <c r="HA163" s="13"/>
      <c r="HB163" s="13"/>
      <c r="HC163" s="13"/>
      <c r="HD163" s="13"/>
      <c r="HE163" s="13"/>
      <c r="HF163" s="13"/>
      <c r="HG163" s="13"/>
      <c r="HH163" s="13"/>
      <c r="HI163" s="13"/>
      <c r="HJ163" s="13"/>
      <c r="HK163" s="13"/>
      <c r="HL163" s="13"/>
      <c r="HM163" s="13"/>
      <c r="HN163" s="13"/>
      <c r="HO163" s="13"/>
      <c r="HP163" s="13"/>
      <c r="HQ163" s="13"/>
      <c r="HR163" s="13"/>
      <c r="HS163" s="13"/>
      <c r="HT163" s="13"/>
      <c r="HU163" s="13"/>
      <c r="HV163" s="13"/>
      <c r="HW163" s="13"/>
      <c r="HX163" s="13"/>
      <c r="HY163" s="13"/>
      <c r="HZ163" s="13"/>
      <c r="IA163" s="13"/>
      <c r="IB163" s="13"/>
      <c r="IC163" s="13"/>
      <c r="ID163" s="13"/>
      <c r="IE163" s="13"/>
      <c r="IF163" s="13"/>
      <c r="IG163" s="13"/>
      <c r="IH163" s="13"/>
      <c r="II163" s="13"/>
      <c r="IJ163" s="13"/>
      <c r="IK163" s="13"/>
      <c r="IL163" s="13"/>
      <c r="IM163" s="13"/>
      <c r="IN163" s="13"/>
      <c r="IO163" s="13"/>
      <c r="IP163" s="13"/>
      <c r="IQ163" s="13"/>
      <c r="IR163" s="13"/>
      <c r="IS163" s="13"/>
      <c r="IT163" s="13"/>
      <c r="IU163" s="13"/>
      <c r="IV163" s="13"/>
    </row>
    <row r="164" spans="1:256">
      <c r="A164" s="5" t="s">
        <v>1050</v>
      </c>
      <c r="B164" s="5" t="s">
        <v>1024</v>
      </c>
      <c r="C164" t="s">
        <v>914</v>
      </c>
      <c r="D164" s="2" t="s">
        <v>706</v>
      </c>
      <c r="E164" s="26" t="s">
        <v>1234</v>
      </c>
      <c r="F164" s="17">
        <f t="shared" si="8"/>
        <v>2</v>
      </c>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3"/>
      <c r="DK164" s="13"/>
      <c r="DL164" s="13"/>
      <c r="DM164" s="13"/>
      <c r="DN164" s="13"/>
      <c r="DO164" s="13"/>
      <c r="DP164" s="13"/>
      <c r="DQ164" s="13"/>
      <c r="DR164" s="13"/>
      <c r="DS164" s="13"/>
      <c r="DT164" s="13"/>
      <c r="DU164" s="13"/>
      <c r="DV164" s="13"/>
      <c r="DW164" s="13"/>
      <c r="DX164" s="13"/>
      <c r="DY164" s="14">
        <v>1</v>
      </c>
      <c r="DZ164" s="13"/>
      <c r="EA164" s="13"/>
      <c r="EB164" s="14">
        <v>1</v>
      </c>
      <c r="EC164" s="13"/>
      <c r="ED164" s="13"/>
      <c r="EE164" s="13"/>
      <c r="EF164" s="13"/>
      <c r="EG164" s="13"/>
      <c r="EH164" s="13"/>
      <c r="EI164" s="13"/>
      <c r="EJ164" s="13"/>
      <c r="EK164" s="13"/>
      <c r="EL164" s="13"/>
      <c r="EM164" s="13"/>
      <c r="EN164" s="13"/>
      <c r="EO164" s="13"/>
      <c r="EP164" s="13"/>
      <c r="EQ164" s="13"/>
      <c r="ER164" s="13"/>
      <c r="ES164" s="13"/>
      <c r="ET164" s="13"/>
      <c r="EU164" s="13"/>
      <c r="EV164" s="13"/>
      <c r="EW164" s="13"/>
      <c r="EX164" s="13"/>
      <c r="EY164" s="13"/>
      <c r="EZ164" s="13"/>
      <c r="FA164" s="13"/>
      <c r="FB164" s="13"/>
      <c r="FC164" s="13"/>
      <c r="FD164" s="13"/>
      <c r="FE164" s="13"/>
      <c r="FF164" s="13"/>
      <c r="FG164" s="13"/>
      <c r="FH164" s="13"/>
      <c r="FI164" s="13"/>
      <c r="FJ164" s="13"/>
      <c r="FK164" s="13"/>
      <c r="FL164" s="13"/>
      <c r="FM164" s="13"/>
      <c r="FN164" s="13"/>
      <c r="FO164" s="13"/>
      <c r="FP164" s="13"/>
      <c r="FQ164" s="13"/>
      <c r="FR164" s="13"/>
      <c r="FS164" s="13"/>
      <c r="FT164" s="13"/>
      <c r="FU164" s="13"/>
      <c r="FV164" s="13"/>
      <c r="FW164" s="13"/>
      <c r="FX164" s="13"/>
      <c r="FY164" s="13"/>
      <c r="FZ164" s="13"/>
      <c r="GA164" s="13"/>
      <c r="GB164" s="13"/>
      <c r="GC164" s="13"/>
      <c r="GD164" s="13"/>
      <c r="GE164" s="13"/>
      <c r="GF164" s="13"/>
      <c r="GG164" s="13"/>
      <c r="GH164" s="13"/>
      <c r="GI164" s="13"/>
      <c r="GJ164" s="13"/>
      <c r="GK164" s="13"/>
      <c r="GL164" s="13"/>
      <c r="GM164" s="13"/>
      <c r="GN164" s="13"/>
      <c r="GO164" s="13"/>
      <c r="GP164" s="13"/>
      <c r="GQ164" s="13"/>
      <c r="GR164" s="13"/>
      <c r="GS164" s="13"/>
      <c r="GT164" s="13"/>
      <c r="GU164" s="13"/>
      <c r="GV164" s="13"/>
      <c r="GW164" s="13"/>
      <c r="GX164" s="13"/>
      <c r="GY164" s="13"/>
      <c r="GZ164" s="13"/>
      <c r="HA164" s="13"/>
      <c r="HB164" s="13"/>
      <c r="HC164" s="13"/>
      <c r="HD164" s="13"/>
      <c r="HE164" s="13"/>
      <c r="HF164" s="13"/>
      <c r="HG164" s="13"/>
      <c r="HH164" s="13"/>
      <c r="HI164" s="13"/>
      <c r="HJ164" s="13"/>
      <c r="HK164" s="13"/>
      <c r="HL164" s="13"/>
      <c r="HM164" s="13"/>
      <c r="HN164" s="13"/>
      <c r="HO164" s="13"/>
      <c r="HP164" s="13"/>
      <c r="HQ164" s="13"/>
      <c r="HR164" s="13"/>
      <c r="HS164" s="13"/>
      <c r="HT164" s="13"/>
      <c r="HU164" s="13"/>
      <c r="HV164" s="13"/>
      <c r="HW164" s="13"/>
      <c r="HX164" s="13"/>
      <c r="HY164" s="13"/>
      <c r="HZ164" s="13"/>
      <c r="IA164" s="13"/>
      <c r="IB164" s="13"/>
      <c r="IC164" s="13"/>
      <c r="ID164" s="13"/>
      <c r="IE164" s="13"/>
      <c r="IF164" s="13"/>
      <c r="IG164" s="13"/>
      <c r="IH164" s="13"/>
      <c r="II164" s="13"/>
      <c r="IJ164" s="13"/>
      <c r="IK164" s="13"/>
      <c r="IL164" s="13"/>
      <c r="IM164" s="13"/>
      <c r="IN164" s="13"/>
      <c r="IO164" s="13"/>
      <c r="IP164" s="13"/>
      <c r="IQ164" s="13"/>
      <c r="IR164" s="13"/>
      <c r="IS164" s="13"/>
      <c r="IT164" s="13"/>
      <c r="IU164" s="13"/>
      <c r="IV164" s="13"/>
    </row>
    <row r="165" spans="1:256">
      <c r="A165" s="5" t="s">
        <v>1050</v>
      </c>
      <c r="B165" s="5" t="s">
        <v>1024</v>
      </c>
      <c r="C165" t="s">
        <v>915</v>
      </c>
      <c r="D165" s="2" t="s">
        <v>707</v>
      </c>
      <c r="E165" s="26" t="s">
        <v>1234</v>
      </c>
      <c r="F165" s="17">
        <f t="shared" si="8"/>
        <v>2</v>
      </c>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c r="DP165" s="13"/>
      <c r="DQ165" s="13"/>
      <c r="DR165" s="13"/>
      <c r="DS165" s="13"/>
      <c r="DT165" s="13"/>
      <c r="DU165" s="13"/>
      <c r="DV165" s="13"/>
      <c r="DW165" s="13"/>
      <c r="DX165" s="13"/>
      <c r="DY165" s="14">
        <v>1</v>
      </c>
      <c r="DZ165" s="13"/>
      <c r="EA165" s="13"/>
      <c r="EB165" s="13"/>
      <c r="EC165" s="14">
        <v>1</v>
      </c>
      <c r="ED165" s="13"/>
      <c r="EE165" s="13"/>
      <c r="EF165" s="13"/>
      <c r="EG165" s="13"/>
      <c r="EH165" s="13"/>
      <c r="EI165" s="13"/>
      <c r="EJ165" s="13"/>
      <c r="EK165" s="13"/>
      <c r="EL165" s="13"/>
      <c r="EM165" s="13"/>
      <c r="EN165" s="13"/>
      <c r="EO165" s="13"/>
      <c r="EP165" s="13"/>
      <c r="EQ165" s="13"/>
      <c r="ER165" s="13"/>
      <c r="ES165" s="13"/>
      <c r="ET165" s="13"/>
      <c r="EU165" s="13"/>
      <c r="EV165" s="13"/>
      <c r="EW165" s="13"/>
      <c r="EX165" s="13"/>
      <c r="EY165" s="13"/>
      <c r="EZ165" s="13"/>
      <c r="FA165" s="13"/>
      <c r="FB165" s="13"/>
      <c r="FC165" s="13"/>
      <c r="FD165" s="13"/>
      <c r="FE165" s="13"/>
      <c r="FF165" s="13"/>
      <c r="FG165" s="13"/>
      <c r="FH165" s="13"/>
      <c r="FI165" s="13"/>
      <c r="FJ165" s="13"/>
      <c r="FK165" s="13"/>
      <c r="FL165" s="13"/>
      <c r="FM165" s="13"/>
      <c r="FN165" s="13"/>
      <c r="FO165" s="13"/>
      <c r="FP165" s="13"/>
      <c r="FQ165" s="13"/>
      <c r="FR165" s="13"/>
      <c r="FS165" s="13"/>
      <c r="FT165" s="13"/>
      <c r="FU165" s="13"/>
      <c r="FV165" s="13"/>
      <c r="FW165" s="13"/>
      <c r="FX165" s="13"/>
      <c r="FY165" s="13"/>
      <c r="FZ165" s="13"/>
      <c r="GA165" s="13"/>
      <c r="GB165" s="13"/>
      <c r="GC165" s="13"/>
      <c r="GD165" s="13"/>
      <c r="GE165" s="13"/>
      <c r="GF165" s="13"/>
      <c r="GG165" s="13"/>
      <c r="GH165" s="13"/>
      <c r="GI165" s="13"/>
      <c r="GJ165" s="13"/>
      <c r="GK165" s="13"/>
      <c r="GL165" s="13"/>
      <c r="GM165" s="13"/>
      <c r="GN165" s="13"/>
      <c r="GO165" s="13"/>
      <c r="GP165" s="13"/>
      <c r="GQ165" s="13"/>
      <c r="GR165" s="13"/>
      <c r="GS165" s="13"/>
      <c r="GT165" s="13"/>
      <c r="GU165" s="13"/>
      <c r="GV165" s="13"/>
      <c r="GW165" s="13"/>
      <c r="GX165" s="13"/>
      <c r="GY165" s="13"/>
      <c r="GZ165" s="13"/>
      <c r="HA165" s="13"/>
      <c r="HB165" s="13"/>
      <c r="HC165" s="13"/>
      <c r="HD165" s="13"/>
      <c r="HE165" s="13"/>
      <c r="HF165" s="13"/>
      <c r="HG165" s="13"/>
      <c r="HH165" s="13"/>
      <c r="HI165" s="13"/>
      <c r="HJ165" s="13"/>
      <c r="HK165" s="13"/>
      <c r="HL165" s="13"/>
      <c r="HM165" s="13"/>
      <c r="HN165" s="13"/>
      <c r="HO165" s="13"/>
      <c r="HP165" s="13"/>
      <c r="HQ165" s="13"/>
      <c r="HR165" s="13"/>
      <c r="HS165" s="13"/>
      <c r="HT165" s="13"/>
      <c r="HU165" s="13"/>
      <c r="HV165" s="13"/>
      <c r="HW165" s="13"/>
      <c r="HX165" s="13"/>
      <c r="HY165" s="13"/>
      <c r="HZ165" s="13"/>
      <c r="IA165" s="13"/>
      <c r="IB165" s="13"/>
      <c r="IC165" s="13"/>
      <c r="ID165" s="13"/>
      <c r="IE165" s="13"/>
      <c r="IF165" s="13"/>
      <c r="IG165" s="13"/>
      <c r="IH165" s="13"/>
      <c r="II165" s="13"/>
      <c r="IJ165" s="13"/>
      <c r="IK165" s="13"/>
      <c r="IL165" s="13"/>
      <c r="IM165" s="13"/>
      <c r="IN165" s="13"/>
      <c r="IO165" s="13"/>
      <c r="IP165" s="13"/>
      <c r="IQ165" s="13"/>
      <c r="IR165" s="13"/>
      <c r="IS165" s="13"/>
      <c r="IT165" s="13"/>
      <c r="IU165" s="13"/>
      <c r="IV165" s="13"/>
    </row>
    <row r="166" spans="1:256" ht="18" customHeight="1">
      <c r="A166" s="5" t="s">
        <v>1050</v>
      </c>
      <c r="B166" s="1" t="s">
        <v>1025</v>
      </c>
      <c r="C166" s="1"/>
      <c r="D166" s="7" t="s">
        <v>1228</v>
      </c>
      <c r="E166" s="26" t="s">
        <v>1234</v>
      </c>
      <c r="F166" s="17">
        <f t="shared" si="8"/>
        <v>0</v>
      </c>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3"/>
      <c r="DZ166" s="13"/>
      <c r="EA166" s="13"/>
      <c r="EB166" s="13"/>
      <c r="EC166" s="13"/>
      <c r="ED166" s="13"/>
      <c r="EE166" s="13"/>
      <c r="EF166" s="13"/>
      <c r="EG166" s="13"/>
      <c r="EH166" s="13"/>
      <c r="EI166" s="13"/>
      <c r="EJ166" s="13"/>
      <c r="EK166" s="13"/>
      <c r="EL166" s="13"/>
      <c r="EM166" s="13"/>
      <c r="EN166" s="13"/>
      <c r="EO166" s="13"/>
      <c r="EP166" s="13"/>
      <c r="EQ166" s="13"/>
      <c r="ER166" s="13"/>
      <c r="ES166" s="13"/>
      <c r="ET166" s="13"/>
      <c r="EU166" s="13"/>
      <c r="EV166" s="13"/>
      <c r="EW166" s="13"/>
      <c r="EX166" s="13"/>
      <c r="EY166" s="13"/>
      <c r="EZ166" s="13"/>
      <c r="FA166" s="13"/>
      <c r="FB166" s="13"/>
      <c r="FC166" s="13"/>
      <c r="FD166" s="13"/>
      <c r="FE166" s="13"/>
      <c r="FF166" s="13"/>
      <c r="FG166" s="13"/>
      <c r="FH166" s="13"/>
      <c r="FI166" s="13"/>
      <c r="FJ166" s="13"/>
      <c r="FK166" s="13"/>
      <c r="FL166" s="13"/>
      <c r="FM166" s="13"/>
      <c r="FN166" s="13"/>
      <c r="FO166" s="13"/>
      <c r="FP166" s="13"/>
      <c r="FQ166" s="13"/>
      <c r="FR166" s="13"/>
      <c r="FS166" s="13"/>
      <c r="FT166" s="13"/>
      <c r="FU166" s="13"/>
      <c r="FV166" s="13"/>
      <c r="FW166" s="13"/>
      <c r="FX166" s="13"/>
      <c r="FY166" s="13"/>
      <c r="FZ166" s="13"/>
      <c r="GA166" s="13"/>
      <c r="GB166" s="13"/>
      <c r="GC166" s="13"/>
      <c r="GD166" s="13"/>
      <c r="GE166" s="13"/>
      <c r="GF166" s="13"/>
      <c r="GG166" s="13"/>
      <c r="GH166" s="13"/>
      <c r="GI166" s="13"/>
      <c r="GJ166" s="13"/>
      <c r="GK166" s="13"/>
      <c r="GL166" s="13"/>
      <c r="GM166" s="13"/>
      <c r="GN166" s="13"/>
      <c r="GO166" s="13"/>
      <c r="GP166" s="13"/>
      <c r="GQ166" s="13"/>
      <c r="GR166" s="13"/>
      <c r="GS166" s="13"/>
      <c r="GT166" s="13"/>
      <c r="GU166" s="13"/>
      <c r="GV166" s="13"/>
      <c r="GW166" s="13"/>
      <c r="GX166" s="13"/>
      <c r="GY166" s="13"/>
      <c r="GZ166" s="13"/>
      <c r="HA166" s="13"/>
      <c r="HB166" s="13"/>
      <c r="HC166" s="13"/>
      <c r="HD166" s="13"/>
      <c r="HE166" s="13"/>
      <c r="HF166" s="13"/>
      <c r="HG166" s="13"/>
      <c r="HH166" s="13"/>
      <c r="HI166" s="13"/>
      <c r="HJ166" s="13"/>
      <c r="HK166" s="13"/>
      <c r="HL166" s="13"/>
      <c r="HM166" s="13"/>
      <c r="HN166" s="13"/>
      <c r="HO166" s="13"/>
      <c r="HP166" s="13"/>
      <c r="HQ166" s="13"/>
      <c r="HR166" s="13"/>
      <c r="HS166" s="13"/>
      <c r="HT166" s="13"/>
      <c r="HU166" s="13"/>
      <c r="HV166" s="13"/>
      <c r="HW166" s="13"/>
      <c r="HX166" s="13"/>
      <c r="HY166" s="13"/>
      <c r="HZ166" s="13"/>
      <c r="IA166" s="13"/>
      <c r="IB166" s="13"/>
      <c r="IC166" s="13"/>
      <c r="ID166" s="13"/>
      <c r="IE166" s="13"/>
      <c r="IF166" s="13"/>
      <c r="IG166" s="13"/>
      <c r="IH166" s="13"/>
      <c r="II166" s="13"/>
      <c r="IJ166" s="13"/>
      <c r="IK166" s="13"/>
      <c r="IL166" s="13"/>
      <c r="IM166" s="13"/>
      <c r="IN166" s="13"/>
      <c r="IO166" s="13"/>
      <c r="IP166" s="13"/>
      <c r="IQ166" s="13"/>
      <c r="IR166" s="13"/>
      <c r="IS166" s="13"/>
      <c r="IT166" s="13"/>
      <c r="IU166" s="13"/>
      <c r="IV166" s="13"/>
    </row>
    <row r="167" spans="1:256">
      <c r="A167" s="5" t="s">
        <v>1050</v>
      </c>
      <c r="B167" s="5" t="s">
        <v>1025</v>
      </c>
      <c r="C167" t="s">
        <v>708</v>
      </c>
      <c r="D167" s="2" t="s">
        <v>709</v>
      </c>
      <c r="E167" s="26" t="s">
        <v>1233</v>
      </c>
      <c r="F167" s="17">
        <f t="shared" si="8"/>
        <v>2</v>
      </c>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c r="DH167" s="13"/>
      <c r="DI167" s="13"/>
      <c r="DJ167" s="13"/>
      <c r="DK167" s="13"/>
      <c r="DL167" s="13"/>
      <c r="DM167" s="13"/>
      <c r="DN167" s="13"/>
      <c r="DO167" s="13"/>
      <c r="DP167" s="13"/>
      <c r="DQ167" s="13"/>
      <c r="DR167" s="13"/>
      <c r="DS167" s="13"/>
      <c r="DT167" s="13"/>
      <c r="DU167" s="13"/>
      <c r="DV167" s="13"/>
      <c r="DW167" s="13"/>
      <c r="DX167" s="13"/>
      <c r="DY167" s="13"/>
      <c r="DZ167" s="13"/>
      <c r="EA167" s="13"/>
      <c r="EB167" s="13"/>
      <c r="EC167" s="13"/>
      <c r="ED167" s="13"/>
      <c r="EE167" s="13"/>
      <c r="EF167" s="14">
        <v>1</v>
      </c>
      <c r="EG167" s="14">
        <v>1</v>
      </c>
      <c r="EH167" s="13"/>
      <c r="EI167" s="13"/>
      <c r="EJ167" s="13"/>
      <c r="EK167" s="13"/>
      <c r="EL167" s="13"/>
      <c r="EM167" s="13"/>
      <c r="EN167" s="13"/>
      <c r="EO167" s="13"/>
      <c r="EP167" s="13"/>
      <c r="EQ167" s="13"/>
      <c r="ER167" s="13"/>
      <c r="ES167" s="13"/>
      <c r="ET167" s="13"/>
      <c r="EU167" s="13"/>
      <c r="EV167" s="13"/>
      <c r="EW167" s="13"/>
      <c r="EX167" s="13"/>
      <c r="EY167" s="13"/>
      <c r="EZ167" s="13"/>
      <c r="FA167" s="13"/>
      <c r="FB167" s="13"/>
      <c r="FC167" s="13"/>
      <c r="FD167" s="13"/>
      <c r="FE167" s="13"/>
      <c r="FF167" s="13"/>
      <c r="FG167" s="13"/>
      <c r="FH167" s="13"/>
      <c r="FI167" s="13"/>
      <c r="FJ167" s="13"/>
      <c r="FK167" s="13"/>
      <c r="FL167" s="13"/>
      <c r="FM167" s="13"/>
      <c r="FN167" s="13"/>
      <c r="FO167" s="13"/>
      <c r="FP167" s="13"/>
      <c r="FQ167" s="13"/>
      <c r="FR167" s="13"/>
      <c r="FS167" s="13"/>
      <c r="FT167" s="13"/>
      <c r="FU167" s="13"/>
      <c r="FV167" s="13"/>
      <c r="FW167" s="13"/>
      <c r="FX167" s="13"/>
      <c r="FY167" s="13"/>
      <c r="FZ167" s="13"/>
      <c r="GA167" s="13"/>
      <c r="GB167" s="13"/>
      <c r="GC167" s="13"/>
      <c r="GD167" s="13"/>
      <c r="GE167" s="13"/>
      <c r="GF167" s="13"/>
      <c r="GG167" s="13"/>
      <c r="GH167" s="13"/>
      <c r="GI167" s="13"/>
      <c r="GJ167" s="13"/>
      <c r="GK167" s="13"/>
      <c r="GL167" s="13"/>
      <c r="GM167" s="13"/>
      <c r="GN167" s="13"/>
      <c r="GO167" s="13"/>
      <c r="GP167" s="13"/>
      <c r="GQ167" s="13"/>
      <c r="GR167" s="13"/>
      <c r="GS167" s="13"/>
      <c r="GT167" s="13"/>
      <c r="GU167" s="13"/>
      <c r="GV167" s="13"/>
      <c r="GW167" s="13"/>
      <c r="GX167" s="13"/>
      <c r="GY167" s="13"/>
      <c r="GZ167" s="13"/>
      <c r="HA167" s="13"/>
      <c r="HB167" s="13"/>
      <c r="HC167" s="13"/>
      <c r="HD167" s="13"/>
      <c r="HE167" s="13"/>
      <c r="HF167" s="13"/>
      <c r="HG167" s="13"/>
      <c r="HH167" s="13"/>
      <c r="HI167" s="13"/>
      <c r="HJ167" s="13"/>
      <c r="HK167" s="13"/>
      <c r="HL167" s="13"/>
      <c r="HM167" s="13"/>
      <c r="HN167" s="13"/>
      <c r="HO167" s="13"/>
      <c r="HP167" s="13"/>
      <c r="HQ167" s="13"/>
      <c r="HR167" s="13"/>
      <c r="HS167" s="13"/>
      <c r="HT167" s="13"/>
      <c r="HU167" s="13"/>
      <c r="HV167" s="13"/>
      <c r="HW167" s="13"/>
      <c r="HX167" s="13"/>
      <c r="HY167" s="13"/>
      <c r="HZ167" s="13"/>
      <c r="IA167" s="13"/>
      <c r="IB167" s="13"/>
      <c r="IC167" s="13"/>
      <c r="ID167" s="13"/>
      <c r="IE167" s="13"/>
      <c r="IF167" s="13"/>
      <c r="IG167" s="13"/>
      <c r="IH167" s="13"/>
      <c r="II167" s="13"/>
      <c r="IJ167" s="13"/>
      <c r="IK167" s="13"/>
      <c r="IL167" s="13"/>
      <c r="IM167" s="13"/>
      <c r="IN167" s="13"/>
      <c r="IO167" s="13"/>
      <c r="IP167" s="13"/>
      <c r="IQ167" s="13"/>
      <c r="IR167" s="13"/>
      <c r="IS167" s="13"/>
      <c r="IT167" s="13"/>
      <c r="IU167" s="13"/>
      <c r="IV167" s="13"/>
    </row>
    <row r="168" spans="1:256" ht="30">
      <c r="A168" s="5" t="s">
        <v>1050</v>
      </c>
      <c r="B168" s="5" t="s">
        <v>1025</v>
      </c>
      <c r="C168" t="s">
        <v>916</v>
      </c>
      <c r="D168" s="2" t="s">
        <v>710</v>
      </c>
      <c r="E168" s="26" t="s">
        <v>1234</v>
      </c>
      <c r="F168" s="17">
        <f t="shared" si="8"/>
        <v>1</v>
      </c>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c r="DH168" s="13"/>
      <c r="DI168" s="13"/>
      <c r="DJ168" s="13"/>
      <c r="DK168" s="13"/>
      <c r="DL168" s="13"/>
      <c r="DM168" s="13"/>
      <c r="DN168" s="13"/>
      <c r="DO168" s="13"/>
      <c r="DP168" s="13"/>
      <c r="DQ168" s="13"/>
      <c r="DR168" s="13"/>
      <c r="DS168" s="13"/>
      <c r="DT168" s="13"/>
      <c r="DU168" s="13"/>
      <c r="DV168" s="13"/>
      <c r="DW168" s="13"/>
      <c r="DX168" s="13"/>
      <c r="DY168" s="13"/>
      <c r="DZ168" s="13"/>
      <c r="EA168" s="13"/>
      <c r="EB168" s="13"/>
      <c r="EC168" s="13"/>
      <c r="ED168" s="13"/>
      <c r="EE168" s="13"/>
      <c r="EF168" s="13"/>
      <c r="EG168" s="13"/>
      <c r="EH168" s="13"/>
      <c r="EI168" s="14">
        <v>1</v>
      </c>
      <c r="EJ168" s="13"/>
      <c r="EK168" s="13"/>
      <c r="EL168" s="13"/>
      <c r="EM168" s="13"/>
      <c r="EN168" s="13"/>
      <c r="EO168" s="13"/>
      <c r="EP168" s="13"/>
      <c r="EQ168" s="13"/>
      <c r="ER168" s="13"/>
      <c r="ES168" s="13"/>
      <c r="ET168" s="13"/>
      <c r="EU168" s="13"/>
      <c r="EV168" s="13"/>
      <c r="EW168" s="13"/>
      <c r="EX168" s="13"/>
      <c r="EY168" s="13"/>
      <c r="EZ168" s="13"/>
      <c r="FA168" s="13"/>
      <c r="FB168" s="13"/>
      <c r="FC168" s="13"/>
      <c r="FD168" s="13"/>
      <c r="FE168" s="13"/>
      <c r="FF168" s="13"/>
      <c r="FG168" s="13"/>
      <c r="FH168" s="13"/>
      <c r="FI168" s="13"/>
      <c r="FJ168" s="13"/>
      <c r="FK168" s="13"/>
      <c r="FL168" s="13"/>
      <c r="FM168" s="13"/>
      <c r="FN168" s="13"/>
      <c r="FO168" s="13"/>
      <c r="FP168" s="13"/>
      <c r="FQ168" s="13"/>
      <c r="FR168" s="13"/>
      <c r="FS168" s="13"/>
      <c r="FT168" s="13"/>
      <c r="FU168" s="13"/>
      <c r="FV168" s="13"/>
      <c r="FW168" s="13"/>
      <c r="FX168" s="13"/>
      <c r="FY168" s="13"/>
      <c r="FZ168" s="13"/>
      <c r="GA168" s="13"/>
      <c r="GB168" s="13"/>
      <c r="GC168" s="13"/>
      <c r="GD168" s="13"/>
      <c r="GE168" s="13"/>
      <c r="GF168" s="13"/>
      <c r="GG168" s="13"/>
      <c r="GH168" s="13"/>
      <c r="GI168" s="13"/>
      <c r="GJ168" s="13"/>
      <c r="GK168" s="13"/>
      <c r="GL168" s="13"/>
      <c r="GM168" s="13"/>
      <c r="GN168" s="13"/>
      <c r="GO168" s="13"/>
      <c r="GP168" s="13"/>
      <c r="GQ168" s="13"/>
      <c r="GR168" s="13"/>
      <c r="GS168" s="13"/>
      <c r="GT168" s="13"/>
      <c r="GU168" s="13"/>
      <c r="GV168" s="13"/>
      <c r="GW168" s="13"/>
      <c r="GX168" s="13"/>
      <c r="GY168" s="13"/>
      <c r="GZ168" s="13"/>
      <c r="HA168" s="13"/>
      <c r="HB168" s="13"/>
      <c r="HC168" s="13"/>
      <c r="HD168" s="13"/>
      <c r="HE168" s="13"/>
      <c r="HF168" s="13"/>
      <c r="HG168" s="13"/>
      <c r="HH168" s="13"/>
      <c r="HI168" s="13"/>
      <c r="HJ168" s="13"/>
      <c r="HK168" s="13"/>
      <c r="HL168" s="13"/>
      <c r="HM168" s="13"/>
      <c r="HN168" s="13"/>
      <c r="HO168" s="13"/>
      <c r="HP168" s="13"/>
      <c r="HQ168" s="13"/>
      <c r="HR168" s="13"/>
      <c r="HS168" s="13"/>
      <c r="HT168" s="13"/>
      <c r="HU168" s="13"/>
      <c r="HV168" s="13"/>
      <c r="HW168" s="13"/>
      <c r="HX168" s="13"/>
      <c r="HY168" s="13"/>
      <c r="HZ168" s="13"/>
      <c r="IA168" s="13"/>
      <c r="IB168" s="13"/>
      <c r="IC168" s="13"/>
      <c r="ID168" s="13"/>
      <c r="IE168" s="13"/>
      <c r="IF168" s="13"/>
      <c r="IG168" s="13"/>
      <c r="IH168" s="13"/>
      <c r="II168" s="13"/>
      <c r="IJ168" s="13"/>
      <c r="IK168" s="13"/>
      <c r="IL168" s="13"/>
      <c r="IM168" s="13"/>
      <c r="IN168" s="13"/>
      <c r="IO168" s="13"/>
      <c r="IP168" s="13"/>
      <c r="IQ168" s="13"/>
      <c r="IR168" s="13"/>
      <c r="IS168" s="13"/>
      <c r="IT168" s="13"/>
      <c r="IU168" s="13"/>
      <c r="IV168" s="13"/>
    </row>
    <row r="169" spans="1:256">
      <c r="A169" s="5" t="s">
        <v>1050</v>
      </c>
      <c r="B169" s="5" t="s">
        <v>1025</v>
      </c>
      <c r="C169" t="s">
        <v>917</v>
      </c>
      <c r="D169" s="2" t="s">
        <v>711</v>
      </c>
      <c r="E169" s="26" t="s">
        <v>1234</v>
      </c>
      <c r="F169" s="17">
        <f t="shared" si="8"/>
        <v>1</v>
      </c>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H169" s="13"/>
      <c r="DI169" s="13"/>
      <c r="DJ169" s="13"/>
      <c r="DK169" s="13"/>
      <c r="DL169" s="13"/>
      <c r="DM169" s="13"/>
      <c r="DN169" s="13"/>
      <c r="DO169" s="13"/>
      <c r="DP169" s="13"/>
      <c r="DQ169" s="13"/>
      <c r="DR169" s="13"/>
      <c r="DS169" s="13"/>
      <c r="DT169" s="13"/>
      <c r="DU169" s="13"/>
      <c r="DV169" s="13"/>
      <c r="DW169" s="13"/>
      <c r="DX169" s="13"/>
      <c r="DY169" s="13"/>
      <c r="DZ169" s="13"/>
      <c r="EA169" s="13"/>
      <c r="EB169" s="13"/>
      <c r="EC169" s="13"/>
      <c r="ED169" s="13"/>
      <c r="EE169" s="13"/>
      <c r="EF169" s="14">
        <v>1</v>
      </c>
      <c r="EG169" s="13"/>
      <c r="EH169" s="13"/>
      <c r="EI169" s="13"/>
      <c r="EJ169" s="13"/>
      <c r="EK169" s="13"/>
      <c r="EL169" s="13"/>
      <c r="EM169" s="13"/>
      <c r="EN169" s="13"/>
      <c r="EO169" s="13"/>
      <c r="EP169" s="13"/>
      <c r="EQ169" s="13"/>
      <c r="ER169" s="13"/>
      <c r="ES169" s="13"/>
      <c r="ET169" s="13"/>
      <c r="EU169" s="13"/>
      <c r="EV169" s="13"/>
      <c r="EW169" s="13"/>
      <c r="EX169" s="13"/>
      <c r="EY169" s="13"/>
      <c r="EZ169" s="13"/>
      <c r="FA169" s="13"/>
      <c r="FB169" s="13"/>
      <c r="FC169" s="13"/>
      <c r="FD169" s="13"/>
      <c r="FE169" s="13"/>
      <c r="FF169" s="13"/>
      <c r="FG169" s="13"/>
      <c r="FH169" s="13"/>
      <c r="FI169" s="13"/>
      <c r="FJ169" s="13"/>
      <c r="FK169" s="13"/>
      <c r="FL169" s="13"/>
      <c r="FM169" s="13"/>
      <c r="FN169" s="13"/>
      <c r="FO169" s="13"/>
      <c r="FP169" s="13"/>
      <c r="FQ169" s="13"/>
      <c r="FR169" s="13"/>
      <c r="FS169" s="13"/>
      <c r="FT169" s="13"/>
      <c r="FU169" s="13"/>
      <c r="FV169" s="13"/>
      <c r="FW169" s="13"/>
      <c r="FX169" s="13"/>
      <c r="FY169" s="13"/>
      <c r="FZ169" s="13"/>
      <c r="GA169" s="13"/>
      <c r="GB169" s="13"/>
      <c r="GC169" s="13"/>
      <c r="GD169" s="13"/>
      <c r="GE169" s="13"/>
      <c r="GF169" s="13"/>
      <c r="GG169" s="13"/>
      <c r="GH169" s="13"/>
      <c r="GI169" s="13"/>
      <c r="GJ169" s="13"/>
      <c r="GK169" s="13"/>
      <c r="GL169" s="13"/>
      <c r="GM169" s="13"/>
      <c r="GN169" s="13"/>
      <c r="GO169" s="13"/>
      <c r="GP169" s="13"/>
      <c r="GQ169" s="13"/>
      <c r="GR169" s="13"/>
      <c r="GS169" s="13"/>
      <c r="GT169" s="13"/>
      <c r="GU169" s="13"/>
      <c r="GV169" s="13"/>
      <c r="GW169" s="13"/>
      <c r="GX169" s="13"/>
      <c r="GY169" s="13"/>
      <c r="GZ169" s="13"/>
      <c r="HA169" s="13"/>
      <c r="HB169" s="13"/>
      <c r="HC169" s="13"/>
      <c r="HD169" s="13"/>
      <c r="HE169" s="13"/>
      <c r="HF169" s="13"/>
      <c r="HG169" s="13"/>
      <c r="HH169" s="13"/>
      <c r="HI169" s="13"/>
      <c r="HJ169" s="13"/>
      <c r="HK169" s="13"/>
      <c r="HL169" s="13"/>
      <c r="HM169" s="13"/>
      <c r="HN169" s="13"/>
      <c r="HO169" s="13"/>
      <c r="HP169" s="13"/>
      <c r="HQ169" s="13"/>
      <c r="HR169" s="13"/>
      <c r="HS169" s="13"/>
      <c r="HT169" s="13"/>
      <c r="HU169" s="13"/>
      <c r="HV169" s="13"/>
      <c r="HW169" s="13"/>
      <c r="HX169" s="13"/>
      <c r="HY169" s="13"/>
      <c r="HZ169" s="13"/>
      <c r="IA169" s="13"/>
      <c r="IB169" s="13"/>
      <c r="IC169" s="13"/>
      <c r="ID169" s="13"/>
      <c r="IE169" s="13"/>
      <c r="IF169" s="13"/>
      <c r="IG169" s="13"/>
      <c r="IH169" s="13"/>
      <c r="II169" s="13"/>
      <c r="IJ169" s="13"/>
      <c r="IK169" s="13"/>
      <c r="IL169" s="13"/>
      <c r="IM169" s="13"/>
      <c r="IN169" s="13"/>
      <c r="IO169" s="13"/>
      <c r="IP169" s="13"/>
      <c r="IQ169" s="13"/>
      <c r="IR169" s="13"/>
      <c r="IS169" s="13"/>
      <c r="IT169" s="13"/>
      <c r="IU169" s="13"/>
      <c r="IV169" s="13"/>
    </row>
    <row r="170" spans="1:256">
      <c r="A170" s="5" t="s">
        <v>1050</v>
      </c>
      <c r="B170" s="5" t="s">
        <v>1025</v>
      </c>
      <c r="C170" t="s">
        <v>918</v>
      </c>
      <c r="D170" s="2" t="s">
        <v>712</v>
      </c>
      <c r="E170" s="26" t="s">
        <v>1233</v>
      </c>
      <c r="F170" s="17">
        <f t="shared" si="8"/>
        <v>1</v>
      </c>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c r="DH170" s="13"/>
      <c r="DI170" s="13"/>
      <c r="DJ170" s="13"/>
      <c r="DK170" s="13"/>
      <c r="DL170" s="13"/>
      <c r="DM170" s="13"/>
      <c r="DN170" s="13"/>
      <c r="DO170" s="13"/>
      <c r="DP170" s="13"/>
      <c r="DQ170" s="13"/>
      <c r="DR170" s="13"/>
      <c r="DS170" s="13"/>
      <c r="DT170" s="13"/>
      <c r="DU170" s="13"/>
      <c r="DV170" s="13"/>
      <c r="DW170" s="13"/>
      <c r="DX170" s="13"/>
      <c r="DY170" s="13"/>
      <c r="DZ170" s="13"/>
      <c r="EA170" s="13"/>
      <c r="EB170" s="13"/>
      <c r="EC170" s="13"/>
      <c r="ED170" s="13"/>
      <c r="EE170" s="13"/>
      <c r="EF170" s="13"/>
      <c r="EG170" s="13"/>
      <c r="EH170" s="14">
        <v>1</v>
      </c>
      <c r="EI170" s="13"/>
      <c r="EJ170" s="13"/>
      <c r="EK170" s="13"/>
      <c r="EL170" s="13"/>
      <c r="EM170" s="13"/>
      <c r="EN170" s="13"/>
      <c r="EO170" s="13"/>
      <c r="EP170" s="13"/>
      <c r="EQ170" s="13"/>
      <c r="ER170" s="13"/>
      <c r="ES170" s="13"/>
      <c r="ET170" s="13"/>
      <c r="EU170" s="13"/>
      <c r="EV170" s="13"/>
      <c r="EW170" s="13"/>
      <c r="EX170" s="13"/>
      <c r="EY170" s="13"/>
      <c r="EZ170" s="13"/>
      <c r="FA170" s="13"/>
      <c r="FB170" s="13"/>
      <c r="FC170" s="13"/>
      <c r="FD170" s="13"/>
      <c r="FE170" s="13"/>
      <c r="FF170" s="13"/>
      <c r="FG170" s="13"/>
      <c r="FH170" s="13"/>
      <c r="FI170" s="13"/>
      <c r="FJ170" s="13"/>
      <c r="FK170" s="13"/>
      <c r="FL170" s="13"/>
      <c r="FM170" s="13"/>
      <c r="FN170" s="13"/>
      <c r="FO170" s="13"/>
      <c r="FP170" s="13"/>
      <c r="FQ170" s="13"/>
      <c r="FR170" s="13"/>
      <c r="FS170" s="13"/>
      <c r="FT170" s="13"/>
      <c r="FU170" s="13"/>
      <c r="FV170" s="13"/>
      <c r="FW170" s="13"/>
      <c r="FX170" s="13"/>
      <c r="FY170" s="13"/>
      <c r="FZ170" s="13"/>
      <c r="GA170" s="13"/>
      <c r="GB170" s="13"/>
      <c r="GC170" s="13"/>
      <c r="GD170" s="13"/>
      <c r="GE170" s="13"/>
      <c r="GF170" s="13"/>
      <c r="GG170" s="13"/>
      <c r="GH170" s="13"/>
      <c r="GI170" s="13"/>
      <c r="GJ170" s="13"/>
      <c r="GK170" s="13"/>
      <c r="GL170" s="13"/>
      <c r="GM170" s="13"/>
      <c r="GN170" s="13"/>
      <c r="GO170" s="13"/>
      <c r="GP170" s="13"/>
      <c r="GQ170" s="13"/>
      <c r="GR170" s="13"/>
      <c r="GS170" s="13"/>
      <c r="GT170" s="13"/>
      <c r="GU170" s="13"/>
      <c r="GV170" s="13"/>
      <c r="GW170" s="13"/>
      <c r="GX170" s="13"/>
      <c r="GY170" s="13"/>
      <c r="GZ170" s="13"/>
      <c r="HA170" s="13"/>
      <c r="HB170" s="13"/>
      <c r="HC170" s="13"/>
      <c r="HD170" s="13"/>
      <c r="HE170" s="13"/>
      <c r="HF170" s="13"/>
      <c r="HG170" s="13"/>
      <c r="HH170" s="13"/>
      <c r="HI170" s="13"/>
      <c r="HJ170" s="13"/>
      <c r="HK170" s="13"/>
      <c r="HL170" s="13"/>
      <c r="HM170" s="13"/>
      <c r="HN170" s="13"/>
      <c r="HO170" s="13"/>
      <c r="HP170" s="13"/>
      <c r="HQ170" s="13"/>
      <c r="HR170" s="13"/>
      <c r="HS170" s="13"/>
      <c r="HT170" s="13"/>
      <c r="HU170" s="13"/>
      <c r="HV170" s="13"/>
      <c r="HW170" s="13"/>
      <c r="HX170" s="13"/>
      <c r="HY170" s="13"/>
      <c r="HZ170" s="13"/>
      <c r="IA170" s="13"/>
      <c r="IB170" s="13"/>
      <c r="IC170" s="13"/>
      <c r="ID170" s="13"/>
      <c r="IE170" s="13"/>
      <c r="IF170" s="13"/>
      <c r="IG170" s="13"/>
      <c r="IH170" s="13"/>
      <c r="II170" s="13"/>
      <c r="IJ170" s="13"/>
      <c r="IK170" s="13"/>
      <c r="IL170" s="13"/>
      <c r="IM170" s="13"/>
      <c r="IN170" s="13"/>
      <c r="IO170" s="13"/>
      <c r="IP170" s="13"/>
      <c r="IQ170" s="13"/>
      <c r="IR170" s="13"/>
      <c r="IS170" s="13"/>
      <c r="IT170" s="13"/>
      <c r="IU170" s="13"/>
      <c r="IV170" s="13"/>
    </row>
    <row r="171" spans="1:256">
      <c r="A171" s="5" t="s">
        <v>1050</v>
      </c>
      <c r="B171" s="5" t="s">
        <v>1025</v>
      </c>
      <c r="C171" t="s">
        <v>919</v>
      </c>
      <c r="D171" s="2" t="s">
        <v>713</v>
      </c>
      <c r="E171" s="26" t="s">
        <v>1233</v>
      </c>
      <c r="F171" s="17">
        <f t="shared" si="8"/>
        <v>2</v>
      </c>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c r="DL171" s="13"/>
      <c r="DM171" s="13"/>
      <c r="DN171" s="13"/>
      <c r="DO171" s="13"/>
      <c r="DP171" s="13"/>
      <c r="DQ171" s="13"/>
      <c r="DR171" s="13"/>
      <c r="DS171" s="13"/>
      <c r="DT171" s="13"/>
      <c r="DU171" s="13"/>
      <c r="DV171" s="13"/>
      <c r="DW171" s="13"/>
      <c r="DX171" s="13"/>
      <c r="DY171" s="13"/>
      <c r="DZ171" s="13"/>
      <c r="EA171" s="13"/>
      <c r="EB171" s="13"/>
      <c r="EC171" s="13"/>
      <c r="ED171" s="13"/>
      <c r="EE171" s="13"/>
      <c r="EF171" s="13"/>
      <c r="EG171" s="13"/>
      <c r="EH171" s="13"/>
      <c r="EI171" s="13"/>
      <c r="EJ171" s="14">
        <v>1</v>
      </c>
      <c r="EK171" s="14">
        <v>1</v>
      </c>
      <c r="EL171" s="13"/>
      <c r="EM171" s="13"/>
      <c r="EN171" s="13"/>
      <c r="EO171" s="13"/>
      <c r="EP171" s="13"/>
      <c r="EQ171" s="13"/>
      <c r="ER171" s="13"/>
      <c r="ES171" s="13"/>
      <c r="ET171" s="13"/>
      <c r="EU171" s="13"/>
      <c r="EV171" s="13"/>
      <c r="EW171" s="13"/>
      <c r="EX171" s="13"/>
      <c r="EY171" s="13"/>
      <c r="EZ171" s="13"/>
      <c r="FA171" s="13"/>
      <c r="FB171" s="13"/>
      <c r="FC171" s="13"/>
      <c r="FD171" s="13"/>
      <c r="FE171" s="13"/>
      <c r="FF171" s="13"/>
      <c r="FG171" s="13"/>
      <c r="FH171" s="13"/>
      <c r="FI171" s="13"/>
      <c r="FJ171" s="13"/>
      <c r="FK171" s="13"/>
      <c r="FL171" s="13"/>
      <c r="FM171" s="13"/>
      <c r="FN171" s="13"/>
      <c r="FO171" s="13"/>
      <c r="FP171" s="13"/>
      <c r="FQ171" s="13"/>
      <c r="FR171" s="13"/>
      <c r="FS171" s="13"/>
      <c r="FT171" s="13"/>
      <c r="FU171" s="13"/>
      <c r="FV171" s="13"/>
      <c r="FW171" s="13"/>
      <c r="FX171" s="13"/>
      <c r="FY171" s="13"/>
      <c r="FZ171" s="13"/>
      <c r="GA171" s="13"/>
      <c r="GB171" s="13"/>
      <c r="GC171" s="13"/>
      <c r="GD171" s="13"/>
      <c r="GE171" s="13"/>
      <c r="GF171" s="13"/>
      <c r="GG171" s="13"/>
      <c r="GH171" s="13"/>
      <c r="GI171" s="13"/>
      <c r="GJ171" s="13"/>
      <c r="GK171" s="13"/>
      <c r="GL171" s="13"/>
      <c r="GM171" s="13"/>
      <c r="GN171" s="13"/>
      <c r="GO171" s="13"/>
      <c r="GP171" s="13"/>
      <c r="GQ171" s="13"/>
      <c r="GR171" s="13"/>
      <c r="GS171" s="13"/>
      <c r="GT171" s="13"/>
      <c r="GU171" s="13"/>
      <c r="GV171" s="13"/>
      <c r="GW171" s="13"/>
      <c r="GX171" s="13"/>
      <c r="GY171" s="13"/>
      <c r="GZ171" s="13"/>
      <c r="HA171" s="13"/>
      <c r="HB171" s="13"/>
      <c r="HC171" s="13"/>
      <c r="HD171" s="13"/>
      <c r="HE171" s="13"/>
      <c r="HF171" s="13"/>
      <c r="HG171" s="13"/>
      <c r="HH171" s="13"/>
      <c r="HI171" s="13"/>
      <c r="HJ171" s="13"/>
      <c r="HK171" s="13"/>
      <c r="HL171" s="13"/>
      <c r="HM171" s="13"/>
      <c r="HN171" s="13"/>
      <c r="HO171" s="13"/>
      <c r="HP171" s="13"/>
      <c r="HQ171" s="13"/>
      <c r="HR171" s="13"/>
      <c r="HS171" s="13"/>
      <c r="HT171" s="13"/>
      <c r="HU171" s="13"/>
      <c r="HV171" s="13"/>
      <c r="HW171" s="13"/>
      <c r="HX171" s="13"/>
      <c r="HY171" s="13"/>
      <c r="HZ171" s="13"/>
      <c r="IA171" s="13"/>
      <c r="IB171" s="13"/>
      <c r="IC171" s="13"/>
      <c r="ID171" s="13"/>
      <c r="IE171" s="13"/>
      <c r="IF171" s="13"/>
      <c r="IG171" s="13"/>
      <c r="IH171" s="13"/>
      <c r="II171" s="13"/>
      <c r="IJ171" s="13"/>
      <c r="IK171" s="13"/>
      <c r="IL171" s="13"/>
      <c r="IM171" s="13"/>
      <c r="IN171" s="13"/>
      <c r="IO171" s="13"/>
      <c r="IP171" s="13"/>
      <c r="IQ171" s="13"/>
      <c r="IR171" s="13"/>
      <c r="IS171" s="13"/>
      <c r="IT171" s="13"/>
      <c r="IU171" s="13"/>
      <c r="IV171" s="13"/>
    </row>
    <row r="172" spans="1:256">
      <c r="A172" s="5" t="s">
        <v>1050</v>
      </c>
      <c r="B172" s="5" t="s">
        <v>1025</v>
      </c>
      <c r="C172" t="s">
        <v>920</v>
      </c>
      <c r="D172" s="2" t="s">
        <v>714</v>
      </c>
      <c r="E172" s="26" t="s">
        <v>1233</v>
      </c>
      <c r="F172" s="17">
        <f t="shared" si="8"/>
        <v>1</v>
      </c>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c r="DH172" s="13"/>
      <c r="DI172" s="13"/>
      <c r="DJ172" s="13"/>
      <c r="DK172" s="13"/>
      <c r="DL172" s="13"/>
      <c r="DM172" s="13"/>
      <c r="DN172" s="13"/>
      <c r="DO172" s="13"/>
      <c r="DP172" s="13"/>
      <c r="DQ172" s="13"/>
      <c r="DR172" s="13"/>
      <c r="DS172" s="13"/>
      <c r="DT172" s="13"/>
      <c r="DU172" s="13"/>
      <c r="DV172" s="13"/>
      <c r="DW172" s="13"/>
      <c r="DX172" s="13"/>
      <c r="DY172" s="13"/>
      <c r="DZ172" s="13"/>
      <c r="EA172" s="13"/>
      <c r="EB172" s="13"/>
      <c r="EC172" s="13"/>
      <c r="ED172" s="13"/>
      <c r="EE172" s="13"/>
      <c r="EF172" s="13"/>
      <c r="EG172" s="13"/>
      <c r="EH172" s="13"/>
      <c r="EI172" s="13"/>
      <c r="EJ172" s="13"/>
      <c r="EK172" s="13"/>
      <c r="EL172" s="14">
        <v>1</v>
      </c>
      <c r="EM172" s="13"/>
      <c r="EN172" s="13"/>
      <c r="EO172" s="13"/>
      <c r="EP172" s="13"/>
      <c r="EQ172" s="13"/>
      <c r="ER172" s="13"/>
      <c r="ES172" s="13"/>
      <c r="ET172" s="13"/>
      <c r="EU172" s="13"/>
      <c r="EV172" s="13"/>
      <c r="EW172" s="13"/>
      <c r="EX172" s="13"/>
      <c r="EY172" s="13"/>
      <c r="EZ172" s="13"/>
      <c r="FA172" s="13"/>
      <c r="FB172" s="13"/>
      <c r="FC172" s="13"/>
      <c r="FD172" s="13"/>
      <c r="FE172" s="13"/>
      <c r="FF172" s="13"/>
      <c r="FG172" s="13"/>
      <c r="FH172" s="13"/>
      <c r="FI172" s="13"/>
      <c r="FJ172" s="13"/>
      <c r="FK172" s="13"/>
      <c r="FL172" s="13"/>
      <c r="FM172" s="13"/>
      <c r="FN172" s="13"/>
      <c r="FO172" s="13"/>
      <c r="FP172" s="13"/>
      <c r="FQ172" s="13"/>
      <c r="FR172" s="13"/>
      <c r="FS172" s="13"/>
      <c r="FT172" s="13"/>
      <c r="FU172" s="13"/>
      <c r="FV172" s="13"/>
      <c r="FW172" s="13"/>
      <c r="FX172" s="13"/>
      <c r="FY172" s="13"/>
      <c r="FZ172" s="13"/>
      <c r="GA172" s="13"/>
      <c r="GB172" s="13"/>
      <c r="GC172" s="13"/>
      <c r="GD172" s="13"/>
      <c r="GE172" s="13"/>
      <c r="GF172" s="13"/>
      <c r="GG172" s="13"/>
      <c r="GH172" s="13"/>
      <c r="GI172" s="13"/>
      <c r="GJ172" s="13"/>
      <c r="GK172" s="13"/>
      <c r="GL172" s="13"/>
      <c r="GM172" s="13"/>
      <c r="GN172" s="13"/>
      <c r="GO172" s="13"/>
      <c r="GP172" s="13"/>
      <c r="GQ172" s="13"/>
      <c r="GR172" s="13"/>
      <c r="GS172" s="13"/>
      <c r="GT172" s="13"/>
      <c r="GU172" s="13"/>
      <c r="GV172" s="13"/>
      <c r="GW172" s="13"/>
      <c r="GX172" s="13"/>
      <c r="GY172" s="13"/>
      <c r="GZ172" s="13"/>
      <c r="HA172" s="13"/>
      <c r="HB172" s="13"/>
      <c r="HC172" s="13"/>
      <c r="HD172" s="13"/>
      <c r="HE172" s="13"/>
      <c r="HF172" s="13"/>
      <c r="HG172" s="13"/>
      <c r="HH172" s="13"/>
      <c r="HI172" s="13"/>
      <c r="HJ172" s="13"/>
      <c r="HK172" s="13"/>
      <c r="HL172" s="13"/>
      <c r="HM172" s="13"/>
      <c r="HN172" s="13"/>
      <c r="HO172" s="13"/>
      <c r="HP172" s="13"/>
      <c r="HQ172" s="13"/>
      <c r="HR172" s="13"/>
      <c r="HS172" s="13"/>
      <c r="HT172" s="13"/>
      <c r="HU172" s="13"/>
      <c r="HV172" s="13"/>
      <c r="HW172" s="13"/>
      <c r="HX172" s="13"/>
      <c r="HY172" s="13"/>
      <c r="HZ172" s="13"/>
      <c r="IA172" s="13"/>
      <c r="IB172" s="13"/>
      <c r="IC172" s="13"/>
      <c r="ID172" s="13"/>
      <c r="IE172" s="13"/>
      <c r="IF172" s="13"/>
      <c r="IG172" s="13"/>
      <c r="IH172" s="13"/>
      <c r="II172" s="13"/>
      <c r="IJ172" s="13"/>
      <c r="IK172" s="13"/>
      <c r="IL172" s="13"/>
      <c r="IM172" s="13"/>
      <c r="IN172" s="13"/>
      <c r="IO172" s="13"/>
      <c r="IP172" s="13"/>
      <c r="IQ172" s="13"/>
      <c r="IR172" s="13"/>
      <c r="IS172" s="13"/>
      <c r="IT172" s="13"/>
      <c r="IU172" s="13"/>
      <c r="IV172" s="13"/>
    </row>
    <row r="173" spans="1:256">
      <c r="A173" s="5" t="s">
        <v>1050</v>
      </c>
      <c r="B173" s="5" t="s">
        <v>1025</v>
      </c>
      <c r="C173" t="s">
        <v>921</v>
      </c>
      <c r="D173" s="2" t="s">
        <v>715</v>
      </c>
      <c r="E173" s="116" t="s">
        <v>1231</v>
      </c>
      <c r="F173" s="17">
        <f t="shared" si="8"/>
        <v>0</v>
      </c>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c r="DH173" s="13"/>
      <c r="DI173" s="13"/>
      <c r="DJ173" s="13"/>
      <c r="DK173" s="13"/>
      <c r="DL173" s="13"/>
      <c r="DM173" s="13"/>
      <c r="DN173" s="13"/>
      <c r="DO173" s="13"/>
      <c r="DP173" s="13"/>
      <c r="DQ173" s="13"/>
      <c r="DR173" s="13"/>
      <c r="DS173" s="13"/>
      <c r="DT173" s="13"/>
      <c r="DU173" s="13"/>
      <c r="DV173" s="13"/>
      <c r="DW173" s="13"/>
      <c r="DX173" s="13"/>
      <c r="DY173" s="13"/>
      <c r="DZ173" s="13"/>
      <c r="EA173" s="13"/>
      <c r="EB173" s="13"/>
      <c r="EC173" s="13"/>
      <c r="ED173" s="13"/>
      <c r="EE173" s="13"/>
      <c r="EF173" s="13"/>
      <c r="EG173" s="13"/>
      <c r="EH173" s="13"/>
      <c r="EI173" s="13"/>
      <c r="EJ173" s="13"/>
      <c r="EK173" s="13"/>
      <c r="EL173" s="13"/>
      <c r="EM173" s="13"/>
      <c r="EN173" s="13"/>
      <c r="EO173" s="13"/>
      <c r="EP173" s="13"/>
      <c r="EQ173" s="13"/>
      <c r="ER173" s="13"/>
      <c r="ES173" s="13"/>
      <c r="ET173" s="13"/>
      <c r="EU173" s="13"/>
      <c r="EV173" s="13"/>
      <c r="EW173" s="13"/>
      <c r="EX173" s="13"/>
      <c r="EY173" s="13"/>
      <c r="EZ173" s="13"/>
      <c r="FA173" s="13"/>
      <c r="FB173" s="13"/>
      <c r="FC173" s="13"/>
      <c r="FD173" s="13"/>
      <c r="FE173" s="13"/>
      <c r="FF173" s="13"/>
      <c r="FG173" s="13"/>
      <c r="FH173" s="13"/>
      <c r="FI173" s="13"/>
      <c r="FJ173" s="13"/>
      <c r="FK173" s="13"/>
      <c r="FL173" s="13"/>
      <c r="FM173" s="13"/>
      <c r="FN173" s="13"/>
      <c r="FO173" s="13"/>
      <c r="FP173" s="13"/>
      <c r="FQ173" s="13"/>
      <c r="FR173" s="13"/>
      <c r="FS173" s="13"/>
      <c r="FT173" s="13"/>
      <c r="FU173" s="13"/>
      <c r="FV173" s="13"/>
      <c r="FW173" s="13"/>
      <c r="FX173" s="13"/>
      <c r="FY173" s="13"/>
      <c r="FZ173" s="13"/>
      <c r="GA173" s="13"/>
      <c r="GB173" s="13"/>
      <c r="GC173" s="13"/>
      <c r="GD173" s="13"/>
      <c r="GE173" s="13"/>
      <c r="GF173" s="13"/>
      <c r="GG173" s="13"/>
      <c r="GH173" s="13"/>
      <c r="GI173" s="13"/>
      <c r="GJ173" s="13"/>
      <c r="GK173" s="13"/>
      <c r="GL173" s="13"/>
      <c r="GM173" s="13"/>
      <c r="GN173" s="13"/>
      <c r="GO173" s="13"/>
      <c r="GP173" s="13"/>
      <c r="GQ173" s="13"/>
      <c r="GR173" s="13"/>
      <c r="GS173" s="13"/>
      <c r="GT173" s="13"/>
      <c r="GU173" s="13"/>
      <c r="GV173" s="13"/>
      <c r="GW173" s="13"/>
      <c r="GX173" s="13"/>
      <c r="GY173" s="13"/>
      <c r="GZ173" s="13"/>
      <c r="HA173" s="13"/>
      <c r="HB173" s="13"/>
      <c r="HC173" s="13"/>
      <c r="HD173" s="13"/>
      <c r="HE173" s="13"/>
      <c r="HF173" s="13"/>
      <c r="HG173" s="13"/>
      <c r="HH173" s="13"/>
      <c r="HI173" s="13"/>
      <c r="HJ173" s="13"/>
      <c r="HK173" s="13"/>
      <c r="HL173" s="13"/>
      <c r="HM173" s="13"/>
      <c r="HN173" s="13"/>
      <c r="HO173" s="13"/>
      <c r="HP173" s="13"/>
      <c r="HQ173" s="13"/>
      <c r="HR173" s="13"/>
      <c r="HS173" s="13"/>
      <c r="HT173" s="13"/>
      <c r="HU173" s="13"/>
      <c r="HV173" s="13"/>
      <c r="HW173" s="13"/>
      <c r="HX173" s="13"/>
      <c r="HY173" s="13"/>
      <c r="HZ173" s="13"/>
      <c r="IA173" s="13"/>
      <c r="IB173" s="13"/>
      <c r="IC173" s="13"/>
      <c r="ID173" s="13"/>
      <c r="IE173" s="13"/>
      <c r="IF173" s="13"/>
      <c r="IG173" s="13"/>
      <c r="IH173" s="13"/>
      <c r="II173" s="13"/>
      <c r="IJ173" s="13"/>
      <c r="IK173" s="13"/>
      <c r="IL173" s="13"/>
      <c r="IM173" s="13"/>
      <c r="IN173" s="13"/>
      <c r="IO173" s="13"/>
      <c r="IP173" s="13"/>
      <c r="IQ173" s="13"/>
      <c r="IR173" s="13"/>
      <c r="IS173" s="13"/>
      <c r="IT173" s="13"/>
      <c r="IU173" s="13"/>
      <c r="IV173" s="13"/>
    </row>
    <row r="174" spans="1:256">
      <c r="A174" s="5" t="s">
        <v>1050</v>
      </c>
      <c r="B174" s="5" t="s">
        <v>1025</v>
      </c>
      <c r="C174" t="s">
        <v>922</v>
      </c>
      <c r="D174" s="2" t="s">
        <v>716</v>
      </c>
      <c r="E174" s="26" t="s">
        <v>1233</v>
      </c>
      <c r="F174" s="17">
        <f>SUM(G174:IV174)</f>
        <v>1</v>
      </c>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3"/>
      <c r="DK174" s="13"/>
      <c r="DL174" s="13"/>
      <c r="DM174" s="13"/>
      <c r="DN174" s="13"/>
      <c r="DO174" s="13"/>
      <c r="DP174" s="13"/>
      <c r="DQ174" s="13"/>
      <c r="DR174" s="13"/>
      <c r="DS174" s="13"/>
      <c r="DT174" s="13"/>
      <c r="DU174" s="13"/>
      <c r="DV174" s="13"/>
      <c r="DW174" s="13"/>
      <c r="DX174" s="13"/>
      <c r="DY174" s="13"/>
      <c r="DZ174" s="13"/>
      <c r="EA174" s="13"/>
      <c r="EB174" s="13"/>
      <c r="EC174" s="13"/>
      <c r="ED174" s="13"/>
      <c r="EE174" s="13"/>
      <c r="EF174" s="13"/>
      <c r="EG174" s="13"/>
      <c r="EH174" s="13"/>
      <c r="EI174" s="13"/>
      <c r="EJ174" s="13"/>
      <c r="EK174" s="13"/>
      <c r="EL174" s="13"/>
      <c r="EM174" s="14">
        <v>1</v>
      </c>
      <c r="EN174" s="13"/>
      <c r="EO174" s="13"/>
      <c r="EP174" s="13"/>
      <c r="EQ174" s="13"/>
      <c r="ER174" s="13"/>
      <c r="ES174" s="13"/>
      <c r="ET174" s="13"/>
      <c r="EU174" s="13"/>
      <c r="EV174" s="13"/>
      <c r="EW174" s="13"/>
      <c r="EX174" s="13"/>
      <c r="EY174" s="13"/>
      <c r="EZ174" s="13"/>
      <c r="FA174" s="13"/>
      <c r="FB174" s="13"/>
      <c r="FC174" s="13"/>
      <c r="FD174" s="13"/>
      <c r="FE174" s="13"/>
      <c r="FF174" s="13"/>
      <c r="FG174" s="13"/>
      <c r="FH174" s="13"/>
      <c r="FI174" s="13"/>
      <c r="FJ174" s="13"/>
      <c r="FK174" s="13"/>
      <c r="FL174" s="13"/>
      <c r="FM174" s="13"/>
      <c r="FN174" s="13"/>
      <c r="FO174" s="13"/>
      <c r="FP174" s="13"/>
      <c r="FQ174" s="13"/>
      <c r="FR174" s="13"/>
      <c r="FS174" s="13"/>
      <c r="FT174" s="13"/>
      <c r="FU174" s="13"/>
      <c r="FV174" s="13"/>
      <c r="FW174" s="13"/>
      <c r="FX174" s="13"/>
      <c r="FY174" s="13"/>
      <c r="FZ174" s="13"/>
      <c r="GA174" s="13"/>
      <c r="GB174" s="13"/>
      <c r="GC174" s="13"/>
      <c r="GD174" s="13"/>
      <c r="GE174" s="13"/>
      <c r="GF174" s="13"/>
      <c r="GG174" s="13"/>
      <c r="GH174" s="13"/>
      <c r="GI174" s="13"/>
      <c r="GJ174" s="13"/>
      <c r="GK174" s="13"/>
      <c r="GL174" s="13"/>
      <c r="GM174" s="13"/>
      <c r="GN174" s="13"/>
      <c r="GO174" s="13"/>
      <c r="GP174" s="13"/>
      <c r="GQ174" s="13"/>
      <c r="GR174" s="13"/>
      <c r="GS174" s="13"/>
      <c r="GT174" s="13"/>
      <c r="GU174" s="13"/>
      <c r="GV174" s="13"/>
      <c r="GW174" s="13"/>
      <c r="GX174" s="13"/>
      <c r="GY174" s="13"/>
      <c r="GZ174" s="13"/>
      <c r="HA174" s="13"/>
      <c r="HB174" s="13"/>
      <c r="HC174" s="13"/>
      <c r="HD174" s="13"/>
      <c r="HE174" s="13"/>
      <c r="HF174" s="13"/>
      <c r="HG174" s="13"/>
      <c r="HH174" s="13"/>
      <c r="HI174" s="13"/>
      <c r="HJ174" s="13"/>
      <c r="HK174" s="13"/>
      <c r="HL174" s="13"/>
      <c r="HM174" s="13"/>
      <c r="HN174" s="13"/>
      <c r="HO174" s="13"/>
      <c r="HP174" s="13"/>
      <c r="HQ174" s="13"/>
      <c r="HR174" s="13"/>
      <c r="HS174" s="13"/>
      <c r="HT174" s="13"/>
      <c r="HU174" s="13"/>
      <c r="HV174" s="13"/>
      <c r="HW174" s="13"/>
      <c r="HX174" s="13"/>
      <c r="HY174" s="13"/>
      <c r="HZ174" s="13"/>
      <c r="IA174" s="13"/>
      <c r="IB174" s="13"/>
      <c r="IC174" s="13"/>
      <c r="ID174" s="13"/>
      <c r="IE174" s="13"/>
      <c r="IF174" s="13"/>
      <c r="IG174" s="13"/>
      <c r="IH174" s="13"/>
      <c r="II174" s="13"/>
      <c r="IJ174" s="13"/>
      <c r="IK174" s="13"/>
      <c r="IL174" s="13"/>
      <c r="IM174" s="13"/>
      <c r="IN174" s="13"/>
      <c r="IO174" s="13"/>
      <c r="IP174" s="13"/>
      <c r="IQ174" s="13"/>
      <c r="IR174" s="13"/>
      <c r="IS174" s="13"/>
      <c r="IT174" s="13"/>
      <c r="IU174" s="13"/>
      <c r="IV174" s="13"/>
    </row>
    <row r="175" spans="1:256">
      <c r="A175" s="5" t="s">
        <v>1050</v>
      </c>
      <c r="B175" s="1" t="s">
        <v>1027</v>
      </c>
      <c r="C175" s="1"/>
      <c r="D175" s="7" t="s">
        <v>1026</v>
      </c>
      <c r="E175" s="26" t="s">
        <v>1234</v>
      </c>
      <c r="F175" s="17">
        <f t="shared" si="8"/>
        <v>0</v>
      </c>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c r="DH175" s="13"/>
      <c r="DI175" s="13"/>
      <c r="DJ175" s="13"/>
      <c r="DK175" s="13"/>
      <c r="DL175" s="13"/>
      <c r="DM175" s="13"/>
      <c r="DN175" s="13"/>
      <c r="DO175" s="13"/>
      <c r="DP175" s="13"/>
      <c r="DQ175" s="13"/>
      <c r="DR175" s="13"/>
      <c r="DS175" s="13"/>
      <c r="DT175" s="13"/>
      <c r="DU175" s="13"/>
      <c r="DV175" s="13"/>
      <c r="DW175" s="13"/>
      <c r="DX175" s="13"/>
      <c r="DY175" s="13"/>
      <c r="DZ175" s="13"/>
      <c r="EA175" s="13"/>
      <c r="EB175" s="13"/>
      <c r="EC175" s="13"/>
      <c r="ED175" s="13"/>
      <c r="EE175" s="13"/>
      <c r="EF175" s="13"/>
      <c r="EG175" s="13"/>
      <c r="EH175" s="13"/>
      <c r="EI175" s="13"/>
      <c r="EJ175" s="13"/>
      <c r="EK175" s="13"/>
      <c r="EL175" s="13"/>
      <c r="EM175" s="13"/>
      <c r="EN175" s="13"/>
      <c r="EO175" s="13"/>
      <c r="EP175" s="13"/>
      <c r="EQ175" s="13"/>
      <c r="ER175" s="13"/>
      <c r="ES175" s="13"/>
      <c r="ET175" s="13"/>
      <c r="EU175" s="13"/>
      <c r="EV175" s="13"/>
      <c r="EW175" s="13"/>
      <c r="EX175" s="13"/>
      <c r="EY175" s="13"/>
      <c r="EZ175" s="13"/>
      <c r="FA175" s="13"/>
      <c r="FB175" s="13"/>
      <c r="FC175" s="13"/>
      <c r="FD175" s="13"/>
      <c r="FE175" s="13"/>
      <c r="FF175" s="13"/>
      <c r="FG175" s="13"/>
      <c r="FH175" s="13"/>
      <c r="FI175" s="13"/>
      <c r="FJ175" s="13"/>
      <c r="FK175" s="13"/>
      <c r="FL175" s="13"/>
      <c r="FM175" s="13"/>
      <c r="FN175" s="13"/>
      <c r="FO175" s="13"/>
      <c r="FP175" s="13"/>
      <c r="FQ175" s="13"/>
      <c r="FR175" s="13"/>
      <c r="FS175" s="13"/>
      <c r="FT175" s="13"/>
      <c r="FU175" s="13"/>
      <c r="FV175" s="13"/>
      <c r="FW175" s="13"/>
      <c r="FX175" s="13"/>
      <c r="FY175" s="13"/>
      <c r="FZ175" s="13"/>
      <c r="GA175" s="13"/>
      <c r="GB175" s="13"/>
      <c r="GC175" s="13"/>
      <c r="GD175" s="13"/>
      <c r="GE175" s="13"/>
      <c r="GF175" s="13"/>
      <c r="GG175" s="13"/>
      <c r="GH175" s="13"/>
      <c r="GI175" s="13"/>
      <c r="GJ175" s="13"/>
      <c r="GK175" s="13"/>
      <c r="GL175" s="13"/>
      <c r="GM175" s="13"/>
      <c r="GN175" s="13"/>
      <c r="GO175" s="13"/>
      <c r="GP175" s="13"/>
      <c r="GQ175" s="13"/>
      <c r="GR175" s="13"/>
      <c r="GS175" s="13"/>
      <c r="GT175" s="13"/>
      <c r="GU175" s="13"/>
      <c r="GV175" s="13"/>
      <c r="GW175" s="13"/>
      <c r="GX175" s="13"/>
      <c r="GY175" s="13"/>
      <c r="GZ175" s="13"/>
      <c r="HA175" s="13"/>
      <c r="HB175" s="13"/>
      <c r="HC175" s="13"/>
      <c r="HD175" s="13"/>
      <c r="HE175" s="13"/>
      <c r="HF175" s="13"/>
      <c r="HG175" s="13"/>
      <c r="HH175" s="13"/>
      <c r="HI175" s="13"/>
      <c r="HJ175" s="13"/>
      <c r="HK175" s="13"/>
      <c r="HL175" s="13"/>
      <c r="HM175" s="13"/>
      <c r="HN175" s="13"/>
      <c r="HO175" s="13"/>
      <c r="HP175" s="13"/>
      <c r="HQ175" s="13"/>
      <c r="HR175" s="13"/>
      <c r="HS175" s="13"/>
      <c r="HT175" s="13"/>
      <c r="HU175" s="13"/>
      <c r="HV175" s="13"/>
      <c r="HW175" s="13"/>
      <c r="HX175" s="13"/>
      <c r="HY175" s="13"/>
      <c r="HZ175" s="13"/>
      <c r="IA175" s="13"/>
      <c r="IB175" s="13"/>
      <c r="IC175" s="13"/>
      <c r="ID175" s="13"/>
      <c r="IE175" s="13"/>
      <c r="IF175" s="13"/>
      <c r="IG175" s="13"/>
      <c r="IH175" s="13"/>
      <c r="II175" s="13"/>
      <c r="IJ175" s="13"/>
      <c r="IK175" s="13"/>
      <c r="IL175" s="13"/>
      <c r="IM175" s="13"/>
      <c r="IN175" s="13"/>
      <c r="IO175" s="13"/>
      <c r="IP175" s="13"/>
      <c r="IQ175" s="13"/>
      <c r="IR175" s="13"/>
      <c r="IS175" s="13"/>
      <c r="IT175" s="13"/>
      <c r="IU175" s="13"/>
      <c r="IV175" s="13"/>
    </row>
    <row r="176" spans="1:256" ht="30">
      <c r="A176" s="5" t="s">
        <v>1050</v>
      </c>
      <c r="B176" s="5" t="s">
        <v>1027</v>
      </c>
      <c r="C176" t="s">
        <v>717</v>
      </c>
      <c r="D176" s="2" t="s">
        <v>718</v>
      </c>
      <c r="E176" s="26" t="s">
        <v>1234</v>
      </c>
      <c r="F176" s="17">
        <f t="shared" si="8"/>
        <v>3</v>
      </c>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4">
        <v>1</v>
      </c>
      <c r="DQ176" s="14">
        <v>1</v>
      </c>
      <c r="DR176" s="14">
        <v>1</v>
      </c>
      <c r="DS176" s="13"/>
      <c r="DT176" s="13"/>
      <c r="DU176" s="13"/>
      <c r="DV176" s="13"/>
      <c r="DW176" s="13"/>
      <c r="DX176" s="13"/>
      <c r="DY176" s="13"/>
      <c r="DZ176" s="13"/>
      <c r="EA176" s="13"/>
      <c r="EB176" s="13"/>
      <c r="EC176" s="13"/>
      <c r="ED176" s="13"/>
      <c r="EE176" s="13"/>
      <c r="EF176" s="13"/>
      <c r="EG176" s="13"/>
      <c r="EH176" s="13"/>
      <c r="EI176" s="13"/>
      <c r="EJ176" s="13"/>
      <c r="EK176" s="13"/>
      <c r="EL176" s="13"/>
      <c r="EM176" s="13"/>
      <c r="EN176" s="13"/>
      <c r="EO176" s="13"/>
      <c r="EP176" s="13"/>
      <c r="EQ176" s="13"/>
      <c r="ER176" s="13"/>
      <c r="ES176" s="13"/>
      <c r="ET176" s="13"/>
      <c r="EU176" s="13"/>
      <c r="EV176" s="13"/>
      <c r="EW176" s="13"/>
      <c r="EX176" s="13"/>
      <c r="EY176" s="13"/>
      <c r="EZ176" s="13"/>
      <c r="FA176" s="13"/>
      <c r="FB176" s="13"/>
      <c r="FC176" s="13"/>
      <c r="FD176" s="13"/>
      <c r="FE176" s="13"/>
      <c r="FF176" s="13"/>
      <c r="FG176" s="13"/>
      <c r="FH176" s="13"/>
      <c r="FI176" s="13"/>
      <c r="FJ176" s="13"/>
      <c r="FK176" s="13"/>
      <c r="FL176" s="13"/>
      <c r="FM176" s="13"/>
      <c r="FN176" s="13"/>
      <c r="FO176" s="13"/>
      <c r="FP176" s="13"/>
      <c r="FQ176" s="13"/>
      <c r="FR176" s="13"/>
      <c r="FS176" s="13"/>
      <c r="FT176" s="13"/>
      <c r="FU176" s="13"/>
      <c r="FV176" s="13"/>
      <c r="FW176" s="13"/>
      <c r="FX176" s="13"/>
      <c r="FY176" s="13"/>
      <c r="FZ176" s="13"/>
      <c r="GA176" s="13"/>
      <c r="GB176" s="13"/>
      <c r="GC176" s="13"/>
      <c r="GD176" s="13"/>
      <c r="GE176" s="13"/>
      <c r="GF176" s="13"/>
      <c r="GG176" s="13"/>
      <c r="GH176" s="13"/>
      <c r="GI176" s="13"/>
      <c r="GJ176" s="13"/>
      <c r="GK176" s="13"/>
      <c r="GL176" s="13"/>
      <c r="GM176" s="13"/>
      <c r="GN176" s="13"/>
      <c r="GO176" s="13"/>
      <c r="GP176" s="13"/>
      <c r="GQ176" s="13"/>
      <c r="GR176" s="13"/>
      <c r="GS176" s="13"/>
      <c r="GT176" s="13"/>
      <c r="GU176" s="13"/>
      <c r="GV176" s="13"/>
      <c r="GW176" s="13"/>
      <c r="GX176" s="13"/>
      <c r="GY176" s="13"/>
      <c r="GZ176" s="13"/>
      <c r="HA176" s="13"/>
      <c r="HB176" s="13"/>
      <c r="HC176" s="13"/>
      <c r="HD176" s="13"/>
      <c r="HE176" s="13"/>
      <c r="HF176" s="13"/>
      <c r="HG176" s="13"/>
      <c r="HH176" s="13"/>
      <c r="HI176" s="13"/>
      <c r="HJ176" s="13"/>
      <c r="HK176" s="13"/>
      <c r="HL176" s="13"/>
      <c r="HM176" s="13"/>
      <c r="HN176" s="13"/>
      <c r="HO176" s="13"/>
      <c r="HP176" s="13"/>
      <c r="HQ176" s="13"/>
      <c r="HR176" s="13"/>
      <c r="HS176" s="13"/>
      <c r="HT176" s="13"/>
      <c r="HU176" s="13"/>
      <c r="HV176" s="13"/>
      <c r="HW176" s="13"/>
      <c r="HX176" s="13"/>
      <c r="HY176" s="13"/>
      <c r="HZ176" s="13"/>
      <c r="IA176" s="13"/>
      <c r="IB176" s="13"/>
      <c r="IC176" s="13"/>
      <c r="ID176" s="13"/>
      <c r="IE176" s="13"/>
      <c r="IF176" s="13"/>
      <c r="IG176" s="13"/>
      <c r="IH176" s="13"/>
      <c r="II176" s="13"/>
      <c r="IJ176" s="13"/>
      <c r="IK176" s="13"/>
      <c r="IL176" s="13"/>
      <c r="IM176" s="13"/>
      <c r="IN176" s="13"/>
      <c r="IO176" s="13"/>
      <c r="IP176" s="13"/>
      <c r="IQ176" s="13"/>
      <c r="IR176" s="13"/>
      <c r="IS176" s="13"/>
      <c r="IT176" s="13"/>
      <c r="IU176" s="13"/>
      <c r="IV176" s="13"/>
    </row>
    <row r="177" spans="1:256">
      <c r="A177" s="5" t="s">
        <v>1050</v>
      </c>
      <c r="B177" s="5" t="s">
        <v>1027</v>
      </c>
      <c r="C177" t="s">
        <v>923</v>
      </c>
      <c r="D177" s="2" t="s">
        <v>719</v>
      </c>
      <c r="E177" s="26" t="s">
        <v>1234</v>
      </c>
      <c r="F177" s="17">
        <f>SUM(G177:IV177)</f>
        <v>3</v>
      </c>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c r="DH177" s="13"/>
      <c r="DI177" s="13"/>
      <c r="DJ177" s="13"/>
      <c r="DK177" s="13"/>
      <c r="DL177" s="13"/>
      <c r="DM177" s="13"/>
      <c r="DN177" s="13"/>
      <c r="DO177" s="13"/>
      <c r="DP177" s="14">
        <v>1</v>
      </c>
      <c r="DQ177" s="14">
        <v>1</v>
      </c>
      <c r="DR177" s="14">
        <v>1</v>
      </c>
      <c r="DS177" s="13"/>
      <c r="DT177" s="13"/>
      <c r="DU177" s="13"/>
      <c r="DV177" s="13"/>
      <c r="DW177" s="13"/>
      <c r="DX177" s="13"/>
      <c r="DY177" s="13"/>
      <c r="DZ177" s="13"/>
      <c r="EA177" s="13"/>
      <c r="EB177" s="13"/>
      <c r="EC177" s="13"/>
      <c r="ED177" s="13"/>
      <c r="EE177" s="13"/>
      <c r="EF177" s="13"/>
      <c r="EG177" s="13"/>
      <c r="EH177" s="13"/>
      <c r="EI177" s="13"/>
      <c r="EJ177" s="13"/>
      <c r="EK177" s="13"/>
      <c r="EL177" s="13"/>
      <c r="EM177" s="13"/>
      <c r="EN177" s="13"/>
      <c r="EO177" s="13"/>
      <c r="EP177" s="13"/>
      <c r="EQ177" s="13"/>
      <c r="ER177" s="13"/>
      <c r="ES177" s="13"/>
      <c r="ET177" s="13"/>
      <c r="EU177" s="13"/>
      <c r="EV177" s="13"/>
      <c r="EW177" s="13"/>
      <c r="EX177" s="13"/>
      <c r="EY177" s="13"/>
      <c r="EZ177" s="13"/>
      <c r="FA177" s="13"/>
      <c r="FB177" s="13"/>
      <c r="FC177" s="13"/>
      <c r="FD177" s="13"/>
      <c r="FE177" s="13"/>
      <c r="FF177" s="13"/>
      <c r="FG177" s="13"/>
      <c r="FH177" s="13"/>
      <c r="FI177" s="13"/>
      <c r="FJ177" s="13"/>
      <c r="FK177" s="13"/>
      <c r="FL177" s="13"/>
      <c r="FM177" s="13"/>
      <c r="FN177" s="13"/>
      <c r="FO177" s="13"/>
      <c r="FP177" s="13"/>
      <c r="FQ177" s="13"/>
      <c r="FR177" s="13"/>
      <c r="FS177" s="13"/>
      <c r="FT177" s="13"/>
      <c r="FU177" s="13"/>
      <c r="FV177" s="13"/>
      <c r="FW177" s="13"/>
      <c r="FX177" s="13"/>
      <c r="FY177" s="13"/>
      <c r="FZ177" s="13"/>
      <c r="GA177" s="13"/>
      <c r="GB177" s="13"/>
      <c r="GC177" s="13"/>
      <c r="GD177" s="13"/>
      <c r="GE177" s="13"/>
      <c r="GF177" s="13"/>
      <c r="GG177" s="13"/>
      <c r="GH177" s="13"/>
      <c r="GI177" s="13"/>
      <c r="GJ177" s="13"/>
      <c r="GK177" s="13"/>
      <c r="GL177" s="13"/>
      <c r="GM177" s="13"/>
      <c r="GN177" s="13"/>
      <c r="GO177" s="13"/>
      <c r="GP177" s="13"/>
      <c r="GQ177" s="13"/>
      <c r="GR177" s="13"/>
      <c r="GS177" s="13"/>
      <c r="GT177" s="13"/>
      <c r="GU177" s="13"/>
      <c r="GV177" s="13"/>
      <c r="GW177" s="13"/>
      <c r="GX177" s="13"/>
      <c r="GY177" s="13"/>
      <c r="GZ177" s="13"/>
      <c r="HA177" s="13"/>
      <c r="HB177" s="13"/>
      <c r="HC177" s="13"/>
      <c r="HD177" s="13"/>
      <c r="HE177" s="13"/>
      <c r="HF177" s="13"/>
      <c r="HG177" s="13"/>
      <c r="HH177" s="13"/>
      <c r="HI177" s="13"/>
      <c r="HJ177" s="13"/>
      <c r="HK177" s="13"/>
      <c r="HL177" s="13"/>
      <c r="HM177" s="13"/>
      <c r="HN177" s="13"/>
      <c r="HO177" s="13"/>
      <c r="HP177" s="13"/>
      <c r="HQ177" s="13"/>
      <c r="HR177" s="13"/>
      <c r="HS177" s="13"/>
      <c r="HT177" s="13"/>
      <c r="HU177" s="13"/>
      <c r="HV177" s="13"/>
      <c r="HW177" s="13"/>
      <c r="HX177" s="13"/>
      <c r="HY177" s="13"/>
      <c r="HZ177" s="13"/>
      <c r="IA177" s="13"/>
      <c r="IB177" s="13"/>
      <c r="IC177" s="13"/>
      <c r="ID177" s="13"/>
      <c r="IE177" s="13"/>
      <c r="IF177" s="13"/>
      <c r="IG177" s="13"/>
      <c r="IH177" s="13"/>
      <c r="II177" s="13"/>
      <c r="IJ177" s="13"/>
      <c r="IK177" s="13"/>
      <c r="IL177" s="13"/>
      <c r="IM177" s="13"/>
      <c r="IN177" s="13"/>
      <c r="IO177" s="13"/>
      <c r="IP177" s="13"/>
      <c r="IQ177" s="13"/>
      <c r="IR177" s="13"/>
      <c r="IS177" s="13"/>
      <c r="IT177" s="13"/>
      <c r="IU177" s="13"/>
      <c r="IV177" s="13"/>
    </row>
    <row r="178" spans="1:256" ht="30">
      <c r="A178" s="5" t="s">
        <v>1050</v>
      </c>
      <c r="B178" s="5" t="s">
        <v>1027</v>
      </c>
      <c r="C178" t="s">
        <v>924</v>
      </c>
      <c r="D178" s="2" t="s">
        <v>720</v>
      </c>
      <c r="E178" s="26" t="s">
        <v>1234</v>
      </c>
      <c r="F178" s="17">
        <f t="shared" ref="F178:F225" si="9">SUM(G178:IV178)</f>
        <v>3</v>
      </c>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3"/>
      <c r="DK178" s="13"/>
      <c r="DL178" s="13"/>
      <c r="DM178" s="13"/>
      <c r="DN178" s="13"/>
      <c r="DO178" s="13"/>
      <c r="DP178" s="14">
        <v>1</v>
      </c>
      <c r="DQ178" s="14">
        <v>1</v>
      </c>
      <c r="DR178" s="14">
        <v>1</v>
      </c>
      <c r="DS178" s="13"/>
      <c r="DT178" s="13"/>
      <c r="DU178" s="13"/>
      <c r="DV178" s="13"/>
      <c r="DW178" s="13"/>
      <c r="DX178" s="13"/>
      <c r="DY178" s="13"/>
      <c r="DZ178" s="13"/>
      <c r="EA178" s="13"/>
      <c r="EB178" s="13"/>
      <c r="EC178" s="13"/>
      <c r="ED178" s="13"/>
      <c r="EE178" s="13"/>
      <c r="EF178" s="13"/>
      <c r="EG178" s="13"/>
      <c r="EH178" s="13"/>
      <c r="EI178" s="13"/>
      <c r="EJ178" s="13"/>
      <c r="EK178" s="13"/>
      <c r="EL178" s="13"/>
      <c r="EM178" s="13"/>
      <c r="EN178" s="13"/>
      <c r="EO178" s="13"/>
      <c r="EP178" s="13"/>
      <c r="EQ178" s="13"/>
      <c r="ER178" s="13"/>
      <c r="ES178" s="13"/>
      <c r="ET178" s="13"/>
      <c r="EU178" s="13"/>
      <c r="EV178" s="13"/>
      <c r="EW178" s="13"/>
      <c r="EX178" s="13"/>
      <c r="EY178" s="13"/>
      <c r="EZ178" s="13"/>
      <c r="FA178" s="13"/>
      <c r="FB178" s="13"/>
      <c r="FC178" s="13"/>
      <c r="FD178" s="13"/>
      <c r="FE178" s="13"/>
      <c r="FF178" s="13"/>
      <c r="FG178" s="13"/>
      <c r="FH178" s="13"/>
      <c r="FI178" s="13"/>
      <c r="FJ178" s="13"/>
      <c r="FK178" s="13"/>
      <c r="FL178" s="13"/>
      <c r="FM178" s="13"/>
      <c r="FN178" s="13"/>
      <c r="FO178" s="13"/>
      <c r="FP178" s="13"/>
      <c r="FQ178" s="13"/>
      <c r="FR178" s="13"/>
      <c r="FS178" s="13"/>
      <c r="FT178" s="13"/>
      <c r="FU178" s="13"/>
      <c r="FV178" s="13"/>
      <c r="FW178" s="13"/>
      <c r="FX178" s="13"/>
      <c r="FY178" s="13"/>
      <c r="FZ178" s="13"/>
      <c r="GA178" s="13"/>
      <c r="GB178" s="13"/>
      <c r="GC178" s="13"/>
      <c r="GD178" s="13"/>
      <c r="GE178" s="13"/>
      <c r="GF178" s="13"/>
      <c r="GG178" s="13"/>
      <c r="GH178" s="13"/>
      <c r="GI178" s="13"/>
      <c r="GJ178" s="13"/>
      <c r="GK178" s="13"/>
      <c r="GL178" s="13"/>
      <c r="GM178" s="13"/>
      <c r="GN178" s="13"/>
      <c r="GO178" s="13"/>
      <c r="GP178" s="13"/>
      <c r="GQ178" s="13"/>
      <c r="GR178" s="13"/>
      <c r="GS178" s="13"/>
      <c r="GT178" s="13"/>
      <c r="GU178" s="13"/>
      <c r="GV178" s="13"/>
      <c r="GW178" s="13"/>
      <c r="GX178" s="13"/>
      <c r="GY178" s="13"/>
      <c r="GZ178" s="13"/>
      <c r="HA178" s="13"/>
      <c r="HB178" s="13"/>
      <c r="HC178" s="13"/>
      <c r="HD178" s="13"/>
      <c r="HE178" s="13"/>
      <c r="HF178" s="13"/>
      <c r="HG178" s="13"/>
      <c r="HH178" s="13"/>
      <c r="HI178" s="13"/>
      <c r="HJ178" s="13"/>
      <c r="HK178" s="13"/>
      <c r="HL178" s="13"/>
      <c r="HM178" s="13"/>
      <c r="HN178" s="13"/>
      <c r="HO178" s="13"/>
      <c r="HP178" s="13"/>
      <c r="HQ178" s="13"/>
      <c r="HR178" s="13"/>
      <c r="HS178" s="13"/>
      <c r="HT178" s="13"/>
      <c r="HU178" s="13"/>
      <c r="HV178" s="13"/>
      <c r="HW178" s="13"/>
      <c r="HX178" s="13"/>
      <c r="HY178" s="13"/>
      <c r="HZ178" s="13"/>
      <c r="IA178" s="13"/>
      <c r="IB178" s="13"/>
      <c r="IC178" s="13"/>
      <c r="ID178" s="13"/>
      <c r="IE178" s="13"/>
      <c r="IF178" s="13"/>
      <c r="IG178" s="13"/>
      <c r="IH178" s="13"/>
      <c r="II178" s="13"/>
      <c r="IJ178" s="13"/>
      <c r="IK178" s="13"/>
      <c r="IL178" s="13"/>
      <c r="IM178" s="13"/>
      <c r="IN178" s="13"/>
      <c r="IO178" s="13"/>
      <c r="IP178" s="13"/>
      <c r="IQ178" s="13"/>
      <c r="IR178" s="13"/>
      <c r="IS178" s="13"/>
      <c r="IT178" s="13"/>
      <c r="IU178" s="13"/>
      <c r="IV178" s="13"/>
    </row>
    <row r="179" spans="1:256">
      <c r="A179" s="5" t="s">
        <v>1050</v>
      </c>
      <c r="B179" s="5" t="s">
        <v>1027</v>
      </c>
      <c r="C179" t="s">
        <v>925</v>
      </c>
      <c r="D179" s="2" t="s">
        <v>721</v>
      </c>
      <c r="E179" s="26" t="s">
        <v>1234</v>
      </c>
      <c r="F179" s="17">
        <f t="shared" si="9"/>
        <v>3</v>
      </c>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3"/>
      <c r="DK179" s="13"/>
      <c r="DL179" s="13"/>
      <c r="DM179" s="13"/>
      <c r="DN179" s="13"/>
      <c r="DO179" s="13"/>
      <c r="DP179" s="14">
        <v>1</v>
      </c>
      <c r="DQ179" s="14">
        <v>1</v>
      </c>
      <c r="DR179" s="14">
        <v>1</v>
      </c>
      <c r="DS179" s="13"/>
      <c r="DT179" s="13"/>
      <c r="DU179" s="13"/>
      <c r="DV179" s="13"/>
      <c r="DW179" s="13"/>
      <c r="DX179" s="13"/>
      <c r="DY179" s="13"/>
      <c r="DZ179" s="13"/>
      <c r="EA179" s="13"/>
      <c r="EB179" s="13"/>
      <c r="EC179" s="13"/>
      <c r="ED179" s="13"/>
      <c r="EE179" s="13"/>
      <c r="EF179" s="13"/>
      <c r="EG179" s="13"/>
      <c r="EH179" s="13"/>
      <c r="EI179" s="13"/>
      <c r="EJ179" s="13"/>
      <c r="EK179" s="13"/>
      <c r="EL179" s="13"/>
      <c r="EM179" s="13"/>
      <c r="EN179" s="13"/>
      <c r="EO179" s="13"/>
      <c r="EP179" s="13"/>
      <c r="EQ179" s="13"/>
      <c r="ER179" s="13"/>
      <c r="ES179" s="13"/>
      <c r="ET179" s="13"/>
      <c r="EU179" s="13"/>
      <c r="EV179" s="13"/>
      <c r="EW179" s="13"/>
      <c r="EX179" s="13"/>
      <c r="EY179" s="13"/>
      <c r="EZ179" s="13"/>
      <c r="FA179" s="13"/>
      <c r="FB179" s="13"/>
      <c r="FC179" s="13"/>
      <c r="FD179" s="13"/>
      <c r="FE179" s="13"/>
      <c r="FF179" s="13"/>
      <c r="FG179" s="13"/>
      <c r="FH179" s="13"/>
      <c r="FI179" s="13"/>
      <c r="FJ179" s="13"/>
      <c r="FK179" s="13"/>
      <c r="FL179" s="13"/>
      <c r="FM179" s="13"/>
      <c r="FN179" s="13"/>
      <c r="FO179" s="13"/>
      <c r="FP179" s="13"/>
      <c r="FQ179" s="13"/>
      <c r="FR179" s="13"/>
      <c r="FS179" s="13"/>
      <c r="FT179" s="13"/>
      <c r="FU179" s="13"/>
      <c r="FV179" s="13"/>
      <c r="FW179" s="13"/>
      <c r="FX179" s="13"/>
      <c r="FY179" s="13"/>
      <c r="FZ179" s="13"/>
      <c r="GA179" s="13"/>
      <c r="GB179" s="13"/>
      <c r="GC179" s="13"/>
      <c r="GD179" s="13"/>
      <c r="GE179" s="13"/>
      <c r="GF179" s="13"/>
      <c r="GG179" s="13"/>
      <c r="GH179" s="13"/>
      <c r="GI179" s="13"/>
      <c r="GJ179" s="13"/>
      <c r="GK179" s="13"/>
      <c r="GL179" s="13"/>
      <c r="GM179" s="13"/>
      <c r="GN179" s="13"/>
      <c r="GO179" s="13"/>
      <c r="GP179" s="13"/>
      <c r="GQ179" s="13"/>
      <c r="GR179" s="13"/>
      <c r="GS179" s="13"/>
      <c r="GT179" s="13"/>
      <c r="GU179" s="13"/>
      <c r="GV179" s="13"/>
      <c r="GW179" s="13"/>
      <c r="GX179" s="13"/>
      <c r="GY179" s="13"/>
      <c r="GZ179" s="13"/>
      <c r="HA179" s="13"/>
      <c r="HB179" s="13"/>
      <c r="HC179" s="13"/>
      <c r="HD179" s="13"/>
      <c r="HE179" s="13"/>
      <c r="HF179" s="13"/>
      <c r="HG179" s="13"/>
      <c r="HH179" s="13"/>
      <c r="HI179" s="13"/>
      <c r="HJ179" s="13"/>
      <c r="HK179" s="13"/>
      <c r="HL179" s="13"/>
      <c r="HM179" s="13"/>
      <c r="HN179" s="13"/>
      <c r="HO179" s="13"/>
      <c r="HP179" s="13"/>
      <c r="HQ179" s="13"/>
      <c r="HR179" s="13"/>
      <c r="HS179" s="13"/>
      <c r="HT179" s="13"/>
      <c r="HU179" s="13"/>
      <c r="HV179" s="13"/>
      <c r="HW179" s="13"/>
      <c r="HX179" s="13"/>
      <c r="HY179" s="13"/>
      <c r="HZ179" s="13"/>
      <c r="IA179" s="13"/>
      <c r="IB179" s="13"/>
      <c r="IC179" s="13"/>
      <c r="ID179" s="13"/>
      <c r="IE179" s="13"/>
      <c r="IF179" s="13"/>
      <c r="IG179" s="13"/>
      <c r="IH179" s="13"/>
      <c r="II179" s="13"/>
      <c r="IJ179" s="13"/>
      <c r="IK179" s="13"/>
      <c r="IL179" s="13"/>
      <c r="IM179" s="13"/>
      <c r="IN179" s="13"/>
      <c r="IO179" s="13"/>
      <c r="IP179" s="13"/>
      <c r="IQ179" s="13"/>
      <c r="IR179" s="13"/>
      <c r="IS179" s="13"/>
      <c r="IT179" s="13"/>
      <c r="IU179" s="13"/>
      <c r="IV179" s="13"/>
    </row>
    <row r="180" spans="1:256">
      <c r="A180" s="5" t="s">
        <v>1050</v>
      </c>
      <c r="B180" s="5" t="s">
        <v>1027</v>
      </c>
      <c r="C180" t="s">
        <v>926</v>
      </c>
      <c r="D180" s="2" t="s">
        <v>722</v>
      </c>
      <c r="E180" s="116" t="s">
        <v>1231</v>
      </c>
      <c r="F180" s="17">
        <f t="shared" si="9"/>
        <v>0</v>
      </c>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3"/>
      <c r="DK180" s="13"/>
      <c r="DL180" s="13"/>
      <c r="DM180" s="13"/>
      <c r="DN180" s="13"/>
      <c r="DO180" s="13"/>
      <c r="DP180" s="13"/>
      <c r="DQ180" s="13"/>
      <c r="DR180" s="13"/>
      <c r="DS180" s="13"/>
      <c r="DT180" s="13"/>
      <c r="DU180" s="13"/>
      <c r="DV180" s="13"/>
      <c r="DW180" s="13"/>
      <c r="DX180" s="13"/>
      <c r="DY180" s="13"/>
      <c r="DZ180" s="13"/>
      <c r="EA180" s="13"/>
      <c r="EB180" s="13"/>
      <c r="EC180" s="13"/>
      <c r="ED180" s="13"/>
      <c r="EE180" s="13"/>
      <c r="EF180" s="13"/>
      <c r="EG180" s="13"/>
      <c r="EH180" s="13"/>
      <c r="EI180" s="13"/>
      <c r="EJ180" s="13"/>
      <c r="EK180" s="13"/>
      <c r="EL180" s="13"/>
      <c r="EM180" s="13"/>
      <c r="EN180" s="13"/>
      <c r="EO180" s="13"/>
      <c r="EP180" s="13"/>
      <c r="EQ180" s="13"/>
      <c r="ER180" s="13"/>
      <c r="ES180" s="13"/>
      <c r="ET180" s="13"/>
      <c r="EU180" s="13"/>
      <c r="EV180" s="13"/>
      <c r="EW180" s="13"/>
      <c r="EX180" s="13"/>
      <c r="EY180" s="13"/>
      <c r="EZ180" s="13"/>
      <c r="FA180" s="13"/>
      <c r="FB180" s="13"/>
      <c r="FC180" s="13"/>
      <c r="FD180" s="13"/>
      <c r="FE180" s="13"/>
      <c r="FF180" s="13"/>
      <c r="FG180" s="13"/>
      <c r="FH180" s="13"/>
      <c r="FI180" s="13"/>
      <c r="FJ180" s="13"/>
      <c r="FK180" s="13"/>
      <c r="FL180" s="13"/>
      <c r="FM180" s="13"/>
      <c r="FN180" s="13"/>
      <c r="FO180" s="13"/>
      <c r="FP180" s="13"/>
      <c r="FQ180" s="13"/>
      <c r="FR180" s="13"/>
      <c r="FS180" s="13"/>
      <c r="FT180" s="13"/>
      <c r="FU180" s="13"/>
      <c r="FV180" s="13"/>
      <c r="FW180" s="13"/>
      <c r="FX180" s="13"/>
      <c r="FY180" s="13"/>
      <c r="FZ180" s="13"/>
      <c r="GA180" s="13"/>
      <c r="GB180" s="13"/>
      <c r="GC180" s="13"/>
      <c r="GD180" s="13"/>
      <c r="GE180" s="13"/>
      <c r="GF180" s="13"/>
      <c r="GG180" s="13"/>
      <c r="GH180" s="13"/>
      <c r="GI180" s="13"/>
      <c r="GJ180" s="13"/>
      <c r="GK180" s="13"/>
      <c r="GL180" s="13"/>
      <c r="GM180" s="13"/>
      <c r="GN180" s="13"/>
      <c r="GO180" s="13"/>
      <c r="GP180" s="13"/>
      <c r="GQ180" s="13"/>
      <c r="GR180" s="13"/>
      <c r="GS180" s="13"/>
      <c r="GT180" s="13"/>
      <c r="GU180" s="13"/>
      <c r="GV180" s="13"/>
      <c r="GW180" s="13"/>
      <c r="GX180" s="13"/>
      <c r="GY180" s="13"/>
      <c r="GZ180" s="13"/>
      <c r="HA180" s="13"/>
      <c r="HB180" s="13"/>
      <c r="HC180" s="13"/>
      <c r="HD180" s="13"/>
      <c r="HE180" s="13"/>
      <c r="HF180" s="13"/>
      <c r="HG180" s="13"/>
      <c r="HH180" s="13"/>
      <c r="HI180" s="13"/>
      <c r="HJ180" s="13"/>
      <c r="HK180" s="13"/>
      <c r="HL180" s="13"/>
      <c r="HM180" s="13"/>
      <c r="HN180" s="13"/>
      <c r="HO180" s="13"/>
      <c r="HP180" s="13"/>
      <c r="HQ180" s="13"/>
      <c r="HR180" s="13"/>
      <c r="HS180" s="13"/>
      <c r="HT180" s="13"/>
      <c r="HU180" s="13"/>
      <c r="HV180" s="13"/>
      <c r="HW180" s="13"/>
      <c r="HX180" s="13"/>
      <c r="HY180" s="13"/>
      <c r="HZ180" s="13"/>
      <c r="IA180" s="13"/>
      <c r="IB180" s="13"/>
      <c r="IC180" s="13"/>
      <c r="ID180" s="13"/>
      <c r="IE180" s="13"/>
      <c r="IF180" s="13"/>
      <c r="IG180" s="13"/>
      <c r="IH180" s="13"/>
      <c r="II180" s="13"/>
      <c r="IJ180" s="13"/>
      <c r="IK180" s="13"/>
      <c r="IL180" s="13"/>
      <c r="IM180" s="13"/>
      <c r="IN180" s="13"/>
      <c r="IO180" s="13"/>
      <c r="IP180" s="13"/>
      <c r="IQ180" s="13"/>
      <c r="IR180" s="13"/>
      <c r="IS180" s="13"/>
      <c r="IT180" s="13"/>
      <c r="IU180" s="13"/>
      <c r="IV180" s="13"/>
    </row>
    <row r="181" spans="1:256">
      <c r="A181" s="5" t="s">
        <v>1050</v>
      </c>
      <c r="B181" s="1" t="s">
        <v>1029</v>
      </c>
      <c r="C181" s="1"/>
      <c r="D181" s="7" t="s">
        <v>1028</v>
      </c>
      <c r="E181" s="116" t="s">
        <v>1231</v>
      </c>
      <c r="F181" s="17">
        <f t="shared" si="9"/>
        <v>0</v>
      </c>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c r="DH181" s="13"/>
      <c r="DI181" s="13"/>
      <c r="DJ181" s="13"/>
      <c r="DK181" s="13"/>
      <c r="DL181" s="13"/>
      <c r="DM181" s="13"/>
      <c r="DN181" s="13"/>
      <c r="DO181" s="13"/>
      <c r="DP181" s="13"/>
      <c r="DQ181" s="13"/>
      <c r="DR181" s="13"/>
      <c r="DS181" s="13"/>
      <c r="DT181" s="13"/>
      <c r="DU181" s="13"/>
      <c r="DV181" s="13"/>
      <c r="DW181" s="13"/>
      <c r="DX181" s="13"/>
      <c r="DY181" s="13"/>
      <c r="DZ181" s="13"/>
      <c r="EA181" s="13"/>
      <c r="EB181" s="13"/>
      <c r="EC181" s="13"/>
      <c r="ED181" s="13"/>
      <c r="EE181" s="13"/>
      <c r="EF181" s="13"/>
      <c r="EG181" s="13"/>
      <c r="EH181" s="13"/>
      <c r="EI181" s="13"/>
      <c r="EJ181" s="13"/>
      <c r="EK181" s="13"/>
      <c r="EL181" s="13"/>
      <c r="EM181" s="13"/>
      <c r="EN181" s="13"/>
      <c r="EO181" s="13"/>
      <c r="EP181" s="13"/>
      <c r="EQ181" s="13"/>
      <c r="ER181" s="13"/>
      <c r="ES181" s="13"/>
      <c r="ET181" s="13"/>
      <c r="EU181" s="13"/>
      <c r="EV181" s="13"/>
      <c r="EW181" s="13"/>
      <c r="EX181" s="13"/>
      <c r="EY181" s="13"/>
      <c r="EZ181" s="13"/>
      <c r="FA181" s="13"/>
      <c r="FB181" s="13"/>
      <c r="FC181" s="13"/>
      <c r="FD181" s="13"/>
      <c r="FE181" s="13"/>
      <c r="FF181" s="13"/>
      <c r="FG181" s="13"/>
      <c r="FH181" s="13"/>
      <c r="FI181" s="13"/>
      <c r="FJ181" s="13"/>
      <c r="FK181" s="13"/>
      <c r="FL181" s="13"/>
      <c r="FM181" s="13"/>
      <c r="FN181" s="13"/>
      <c r="FO181" s="13"/>
      <c r="FP181" s="13"/>
      <c r="FQ181" s="13"/>
      <c r="FR181" s="13"/>
      <c r="FS181" s="13"/>
      <c r="FT181" s="13"/>
      <c r="FU181" s="13"/>
      <c r="FV181" s="13"/>
      <c r="FW181" s="13"/>
      <c r="FX181" s="13"/>
      <c r="FY181" s="13"/>
      <c r="FZ181" s="13"/>
      <c r="GA181" s="13"/>
      <c r="GB181" s="13"/>
      <c r="GC181" s="13"/>
      <c r="GD181" s="13"/>
      <c r="GE181" s="13"/>
      <c r="GF181" s="13"/>
      <c r="GG181" s="13"/>
      <c r="GH181" s="13"/>
      <c r="GI181" s="13"/>
      <c r="GJ181" s="13"/>
      <c r="GK181" s="13"/>
      <c r="GL181" s="13"/>
      <c r="GM181" s="13"/>
      <c r="GN181" s="13"/>
      <c r="GO181" s="13"/>
      <c r="GP181" s="13"/>
      <c r="GQ181" s="13"/>
      <c r="GR181" s="13"/>
      <c r="GS181" s="13"/>
      <c r="GT181" s="13"/>
      <c r="GU181" s="13"/>
      <c r="GV181" s="13"/>
      <c r="GW181" s="13"/>
      <c r="GX181" s="13"/>
      <c r="GY181" s="13"/>
      <c r="GZ181" s="13"/>
      <c r="HA181" s="13"/>
      <c r="HB181" s="13"/>
      <c r="HC181" s="13"/>
      <c r="HD181" s="13"/>
      <c r="HE181" s="13"/>
      <c r="HF181" s="13"/>
      <c r="HG181" s="13"/>
      <c r="HH181" s="13"/>
      <c r="HI181" s="13"/>
      <c r="HJ181" s="13"/>
      <c r="HK181" s="13"/>
      <c r="HL181" s="13"/>
      <c r="HM181" s="13"/>
      <c r="HN181" s="13"/>
      <c r="HO181" s="13"/>
      <c r="HP181" s="13"/>
      <c r="HQ181" s="13"/>
      <c r="HR181" s="13"/>
      <c r="HS181" s="13"/>
      <c r="HT181" s="13"/>
      <c r="HU181" s="13"/>
      <c r="HV181" s="13"/>
      <c r="HW181" s="13"/>
      <c r="HX181" s="13"/>
      <c r="HY181" s="13"/>
      <c r="HZ181" s="13"/>
      <c r="IA181" s="13"/>
      <c r="IB181" s="13"/>
      <c r="IC181" s="13"/>
      <c r="ID181" s="13"/>
      <c r="IE181" s="13"/>
      <c r="IF181" s="13"/>
      <c r="IG181" s="13"/>
      <c r="IH181" s="13"/>
      <c r="II181" s="13"/>
      <c r="IJ181" s="13"/>
      <c r="IK181" s="13"/>
      <c r="IL181" s="13"/>
      <c r="IM181" s="13"/>
      <c r="IN181" s="13"/>
      <c r="IO181" s="13"/>
      <c r="IP181" s="13"/>
      <c r="IQ181" s="13"/>
      <c r="IR181" s="13"/>
      <c r="IS181" s="13"/>
      <c r="IT181" s="13"/>
      <c r="IU181" s="13"/>
      <c r="IV181" s="13"/>
    </row>
    <row r="182" spans="1:256">
      <c r="A182" s="5" t="s">
        <v>1050</v>
      </c>
      <c r="B182" s="5" t="s">
        <v>1029</v>
      </c>
      <c r="C182" t="s">
        <v>723</v>
      </c>
      <c r="D182" s="2" t="s">
        <v>724</v>
      </c>
      <c r="E182" s="116" t="s">
        <v>1231</v>
      </c>
      <c r="F182" s="17">
        <f t="shared" si="9"/>
        <v>0</v>
      </c>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3"/>
      <c r="DI182" s="13"/>
      <c r="DJ182" s="13"/>
      <c r="DK182" s="13"/>
      <c r="DL182" s="13"/>
      <c r="DM182" s="13"/>
      <c r="DN182" s="13"/>
      <c r="DO182" s="13"/>
      <c r="DP182" s="13"/>
      <c r="DQ182" s="13"/>
      <c r="DR182" s="13"/>
      <c r="DS182" s="13"/>
      <c r="DT182" s="13"/>
      <c r="DU182" s="13"/>
      <c r="DV182" s="13"/>
      <c r="DW182" s="13"/>
      <c r="DX182" s="13"/>
      <c r="DY182" s="13"/>
      <c r="DZ182" s="13"/>
      <c r="EA182" s="13"/>
      <c r="EB182" s="13"/>
      <c r="EC182" s="13"/>
      <c r="ED182" s="13"/>
      <c r="EE182" s="13"/>
      <c r="EF182" s="13"/>
      <c r="EG182" s="13"/>
      <c r="EH182" s="13"/>
      <c r="EI182" s="13"/>
      <c r="EJ182" s="13"/>
      <c r="EK182" s="13"/>
      <c r="EL182" s="13"/>
      <c r="EM182" s="13"/>
      <c r="EN182" s="13"/>
      <c r="EO182" s="13"/>
      <c r="EP182" s="13"/>
      <c r="EQ182" s="13"/>
      <c r="ER182" s="13"/>
      <c r="ES182" s="13"/>
      <c r="ET182" s="13"/>
      <c r="EU182" s="13"/>
      <c r="EV182" s="13"/>
      <c r="EW182" s="13"/>
      <c r="EX182" s="13"/>
      <c r="EY182" s="13"/>
      <c r="EZ182" s="13"/>
      <c r="FA182" s="13"/>
      <c r="FB182" s="13"/>
      <c r="FC182" s="13"/>
      <c r="FD182" s="13"/>
      <c r="FE182" s="13"/>
      <c r="FF182" s="13"/>
      <c r="FG182" s="13"/>
      <c r="FH182" s="13"/>
      <c r="FI182" s="13"/>
      <c r="FJ182" s="13"/>
      <c r="FK182" s="13"/>
      <c r="FL182" s="13"/>
      <c r="FM182" s="13"/>
      <c r="FN182" s="13"/>
      <c r="FO182" s="13"/>
      <c r="FP182" s="13"/>
      <c r="FQ182" s="13"/>
      <c r="FR182" s="13"/>
      <c r="FS182" s="13"/>
      <c r="FT182" s="13"/>
      <c r="FU182" s="13"/>
      <c r="FV182" s="13"/>
      <c r="FW182" s="13"/>
      <c r="FX182" s="13"/>
      <c r="FY182" s="13"/>
      <c r="FZ182" s="13"/>
      <c r="GA182" s="13"/>
      <c r="GB182" s="13"/>
      <c r="GC182" s="13"/>
      <c r="GD182" s="13"/>
      <c r="GE182" s="13"/>
      <c r="GF182" s="13"/>
      <c r="GG182" s="13"/>
      <c r="GH182" s="13"/>
      <c r="GI182" s="13"/>
      <c r="GJ182" s="13"/>
      <c r="GK182" s="13"/>
      <c r="GL182" s="13"/>
      <c r="GM182" s="13"/>
      <c r="GN182" s="13"/>
      <c r="GO182" s="13"/>
      <c r="GP182" s="13"/>
      <c r="GQ182" s="13"/>
      <c r="GR182" s="13"/>
      <c r="GS182" s="13"/>
      <c r="GT182" s="13"/>
      <c r="GU182" s="13"/>
      <c r="GV182" s="13"/>
      <c r="GW182" s="13"/>
      <c r="GX182" s="13"/>
      <c r="GY182" s="13"/>
      <c r="GZ182" s="13"/>
      <c r="HA182" s="13"/>
      <c r="HB182" s="13"/>
      <c r="HC182" s="13"/>
      <c r="HD182" s="13"/>
      <c r="HE182" s="13"/>
      <c r="HF182" s="13"/>
      <c r="HG182" s="13"/>
      <c r="HH182" s="13"/>
      <c r="HI182" s="13"/>
      <c r="HJ182" s="13"/>
      <c r="HK182" s="13"/>
      <c r="HL182" s="13"/>
      <c r="HM182" s="13"/>
      <c r="HN182" s="13"/>
      <c r="HO182" s="13"/>
      <c r="HP182" s="13"/>
      <c r="HQ182" s="13"/>
      <c r="HR182" s="13"/>
      <c r="HS182" s="13"/>
      <c r="HT182" s="13"/>
      <c r="HU182" s="13"/>
      <c r="HV182" s="13"/>
      <c r="HW182" s="13"/>
      <c r="HX182" s="13"/>
      <c r="HY182" s="13"/>
      <c r="HZ182" s="13"/>
      <c r="IA182" s="13"/>
      <c r="IB182" s="13"/>
      <c r="IC182" s="13"/>
      <c r="ID182" s="13"/>
      <c r="IE182" s="13"/>
      <c r="IF182" s="13"/>
      <c r="IG182" s="13"/>
      <c r="IH182" s="13"/>
      <c r="II182" s="13"/>
      <c r="IJ182" s="13"/>
      <c r="IK182" s="13"/>
      <c r="IL182" s="13"/>
      <c r="IM182" s="13"/>
      <c r="IN182" s="13"/>
      <c r="IO182" s="13"/>
      <c r="IP182" s="13"/>
      <c r="IQ182" s="13"/>
      <c r="IR182" s="13"/>
      <c r="IS182" s="13"/>
      <c r="IT182" s="13"/>
      <c r="IU182" s="13"/>
      <c r="IV182" s="13"/>
    </row>
    <row r="183" spans="1:256">
      <c r="A183" s="5" t="s">
        <v>1050</v>
      </c>
      <c r="B183" s="5" t="s">
        <v>1029</v>
      </c>
      <c r="C183" t="s">
        <v>927</v>
      </c>
      <c r="D183" s="2" t="s">
        <v>725</v>
      </c>
      <c r="E183" s="26" t="s">
        <v>1234</v>
      </c>
      <c r="F183" s="17">
        <f t="shared" si="9"/>
        <v>1</v>
      </c>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c r="CV183" s="13"/>
      <c r="CW183" s="13"/>
      <c r="CX183" s="13"/>
      <c r="CY183" s="13"/>
      <c r="CZ183" s="13"/>
      <c r="DA183" s="13"/>
      <c r="DB183" s="13"/>
      <c r="DC183" s="13"/>
      <c r="DD183" s="13"/>
      <c r="DE183" s="13"/>
      <c r="DF183" s="13"/>
      <c r="DG183" s="13"/>
      <c r="DH183" s="13"/>
      <c r="DI183" s="13"/>
      <c r="DJ183" s="13"/>
      <c r="DK183" s="13"/>
      <c r="DL183" s="13"/>
      <c r="DM183" s="13"/>
      <c r="DN183" s="13"/>
      <c r="DO183" s="13"/>
      <c r="DP183" s="13"/>
      <c r="DQ183" s="13"/>
      <c r="DR183" s="13"/>
      <c r="DS183" s="13"/>
      <c r="DT183" s="13"/>
      <c r="DU183" s="13"/>
      <c r="DV183" s="13"/>
      <c r="DW183" s="13"/>
      <c r="DX183" s="13"/>
      <c r="DY183" s="13"/>
      <c r="DZ183" s="13"/>
      <c r="EA183" s="13"/>
      <c r="EB183" s="13"/>
      <c r="EC183" s="13"/>
      <c r="ED183" s="13"/>
      <c r="EE183" s="13"/>
      <c r="EF183" s="13"/>
      <c r="EG183" s="13"/>
      <c r="EH183" s="13"/>
      <c r="EI183" s="13"/>
      <c r="EJ183" s="13"/>
      <c r="EK183" s="13"/>
      <c r="EL183" s="13"/>
      <c r="EM183" s="13"/>
      <c r="EN183" s="13"/>
      <c r="EO183" s="13"/>
      <c r="EP183" s="13"/>
      <c r="EQ183" s="13"/>
      <c r="ER183" s="13"/>
      <c r="ES183" s="13"/>
      <c r="ET183" s="13"/>
      <c r="EU183" s="13"/>
      <c r="EV183" s="13"/>
      <c r="EW183" s="13"/>
      <c r="EX183" s="13"/>
      <c r="EY183" s="13"/>
      <c r="EZ183" s="13"/>
      <c r="FA183" s="13"/>
      <c r="FB183" s="13"/>
      <c r="FC183" s="13"/>
      <c r="FD183" s="13"/>
      <c r="FE183" s="13"/>
      <c r="FF183" s="13"/>
      <c r="FG183" s="13"/>
      <c r="FH183" s="13"/>
      <c r="FI183" s="13"/>
      <c r="FJ183" s="13"/>
      <c r="FK183" s="13"/>
      <c r="FL183" s="13"/>
      <c r="FM183" s="13"/>
      <c r="FN183" s="13"/>
      <c r="FO183" s="13"/>
      <c r="FP183" s="13"/>
      <c r="FQ183" s="13"/>
      <c r="FR183" s="13"/>
      <c r="FS183" s="13"/>
      <c r="FT183" s="13"/>
      <c r="FU183" s="13"/>
      <c r="FV183" s="13"/>
      <c r="FW183" s="13"/>
      <c r="FX183" s="13"/>
      <c r="FY183" s="13"/>
      <c r="FZ183" s="13"/>
      <c r="GA183" s="13"/>
      <c r="GB183" s="13"/>
      <c r="GC183" s="13"/>
      <c r="GD183" s="13"/>
      <c r="GE183" s="13"/>
      <c r="GF183" s="13"/>
      <c r="GG183" s="13"/>
      <c r="GH183" s="13"/>
      <c r="GI183" s="13"/>
      <c r="GJ183" s="13"/>
      <c r="GK183" s="13"/>
      <c r="GL183" s="13"/>
      <c r="GM183" s="13"/>
      <c r="GN183" s="13"/>
      <c r="GO183" s="13"/>
      <c r="GP183" s="13"/>
      <c r="GQ183" s="13"/>
      <c r="GR183" s="13"/>
      <c r="GS183" s="13"/>
      <c r="GT183" s="13"/>
      <c r="GU183" s="13"/>
      <c r="GV183" s="13"/>
      <c r="GW183" s="13"/>
      <c r="GX183" s="13"/>
      <c r="GY183" s="13"/>
      <c r="GZ183" s="13"/>
      <c r="HA183" s="13"/>
      <c r="HB183" s="13"/>
      <c r="HC183" s="13"/>
      <c r="HD183" s="13"/>
      <c r="HE183" s="13"/>
      <c r="HF183" s="13"/>
      <c r="HG183" s="13"/>
      <c r="HH183" s="13"/>
      <c r="HI183" s="13"/>
      <c r="HJ183" s="13"/>
      <c r="HK183" s="13"/>
      <c r="HL183" s="13"/>
      <c r="HM183" s="13"/>
      <c r="HN183" s="13"/>
      <c r="HO183" s="13"/>
      <c r="HP183" s="13"/>
      <c r="HQ183" s="13"/>
      <c r="HR183" s="13"/>
      <c r="HS183" s="14">
        <v>1</v>
      </c>
      <c r="HT183" s="13"/>
      <c r="HU183" s="13"/>
      <c r="HV183" s="13"/>
      <c r="HW183" s="13"/>
      <c r="HX183" s="13"/>
      <c r="HY183" s="13"/>
      <c r="HZ183" s="13"/>
      <c r="IA183" s="13"/>
      <c r="IB183" s="13"/>
      <c r="IC183" s="13"/>
      <c r="ID183" s="13"/>
      <c r="IE183" s="13"/>
      <c r="IF183" s="13"/>
      <c r="IG183" s="13"/>
      <c r="IH183" s="13"/>
      <c r="II183" s="13"/>
      <c r="IJ183" s="13"/>
      <c r="IK183" s="13"/>
      <c r="IL183" s="13"/>
      <c r="IM183" s="13"/>
      <c r="IN183" s="13"/>
      <c r="IO183" s="13"/>
      <c r="IP183" s="13"/>
      <c r="IQ183" s="13"/>
      <c r="IR183" s="13"/>
      <c r="IS183" s="13"/>
      <c r="IT183" s="13"/>
      <c r="IU183" s="13"/>
      <c r="IV183" s="13"/>
    </row>
    <row r="184" spans="1:256">
      <c r="A184" s="5" t="s">
        <v>1050</v>
      </c>
      <c r="B184" s="5" t="s">
        <v>1029</v>
      </c>
      <c r="C184" t="s">
        <v>928</v>
      </c>
      <c r="D184" s="2" t="s">
        <v>726</v>
      </c>
      <c r="E184" s="116" t="s">
        <v>1231</v>
      </c>
      <c r="F184" s="17">
        <f t="shared" si="9"/>
        <v>0</v>
      </c>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c r="DH184" s="13"/>
      <c r="DI184" s="13"/>
      <c r="DJ184" s="13"/>
      <c r="DK184" s="13"/>
      <c r="DL184" s="13"/>
      <c r="DM184" s="13"/>
      <c r="DN184" s="13"/>
      <c r="DO184" s="13"/>
      <c r="DP184" s="13"/>
      <c r="DQ184" s="13"/>
      <c r="DR184" s="13"/>
      <c r="DS184" s="13"/>
      <c r="DT184" s="13"/>
      <c r="DU184" s="13"/>
      <c r="DV184" s="13"/>
      <c r="DW184" s="13"/>
      <c r="DX184" s="13"/>
      <c r="DY184" s="13"/>
      <c r="DZ184" s="13"/>
      <c r="EA184" s="13"/>
      <c r="EB184" s="13"/>
      <c r="EC184" s="13"/>
      <c r="ED184" s="13"/>
      <c r="EE184" s="13"/>
      <c r="EF184" s="13"/>
      <c r="EG184" s="13"/>
      <c r="EH184" s="13"/>
      <c r="EI184" s="13"/>
      <c r="EJ184" s="13"/>
      <c r="EK184" s="13"/>
      <c r="EL184" s="13"/>
      <c r="EM184" s="13"/>
      <c r="EN184" s="13"/>
      <c r="EO184" s="13"/>
      <c r="EP184" s="13"/>
      <c r="EQ184" s="13"/>
      <c r="ER184" s="13"/>
      <c r="ES184" s="13"/>
      <c r="ET184" s="13"/>
      <c r="EU184" s="13"/>
      <c r="EV184" s="13"/>
      <c r="EW184" s="13"/>
      <c r="EX184" s="13"/>
      <c r="EY184" s="13"/>
      <c r="EZ184" s="13"/>
      <c r="FA184" s="13"/>
      <c r="FB184" s="13"/>
      <c r="FC184" s="13"/>
      <c r="FD184" s="13"/>
      <c r="FE184" s="13"/>
      <c r="FF184" s="13"/>
      <c r="FG184" s="13"/>
      <c r="FH184" s="13"/>
      <c r="FI184" s="13"/>
      <c r="FJ184" s="13"/>
      <c r="FK184" s="13"/>
      <c r="FL184" s="13"/>
      <c r="FM184" s="13"/>
      <c r="FN184" s="13"/>
      <c r="FO184" s="13"/>
      <c r="FP184" s="13"/>
      <c r="FQ184" s="13"/>
      <c r="FR184" s="13"/>
      <c r="FS184" s="13"/>
      <c r="FT184" s="13"/>
      <c r="FU184" s="13"/>
      <c r="FV184" s="13"/>
      <c r="FW184" s="13"/>
      <c r="FX184" s="13"/>
      <c r="FY184" s="13"/>
      <c r="FZ184" s="13"/>
      <c r="GA184" s="13"/>
      <c r="GB184" s="13"/>
      <c r="GC184" s="13"/>
      <c r="GD184" s="13"/>
      <c r="GE184" s="13"/>
      <c r="GF184" s="13"/>
      <c r="GG184" s="13"/>
      <c r="GH184" s="13"/>
      <c r="GI184" s="13"/>
      <c r="GJ184" s="13"/>
      <c r="GK184" s="13"/>
      <c r="GL184" s="13"/>
      <c r="GM184" s="13"/>
      <c r="GN184" s="13"/>
      <c r="GO184" s="13"/>
      <c r="GP184" s="13"/>
      <c r="GQ184" s="13"/>
      <c r="GR184" s="13"/>
      <c r="GS184" s="13"/>
      <c r="GT184" s="13"/>
      <c r="GU184" s="13"/>
      <c r="GV184" s="13"/>
      <c r="GW184" s="13"/>
      <c r="GX184" s="13"/>
      <c r="GY184" s="13"/>
      <c r="GZ184" s="13"/>
      <c r="HA184" s="13"/>
      <c r="HB184" s="13"/>
      <c r="HC184" s="13"/>
      <c r="HD184" s="13"/>
      <c r="HE184" s="13"/>
      <c r="HF184" s="13"/>
      <c r="HG184" s="13"/>
      <c r="HH184" s="13"/>
      <c r="HI184" s="13"/>
      <c r="HJ184" s="13"/>
      <c r="HK184" s="13"/>
      <c r="HL184" s="13"/>
      <c r="HM184" s="13"/>
      <c r="HN184" s="13"/>
      <c r="HO184" s="13"/>
      <c r="HP184" s="13"/>
      <c r="HQ184" s="13"/>
      <c r="HR184" s="13"/>
      <c r="HS184" s="13"/>
      <c r="HT184" s="13"/>
      <c r="HU184" s="13"/>
      <c r="HV184" s="13"/>
      <c r="HW184" s="13"/>
      <c r="HX184" s="13"/>
      <c r="HY184" s="13"/>
      <c r="HZ184" s="13"/>
      <c r="IA184" s="13"/>
      <c r="IB184" s="13"/>
      <c r="IC184" s="13"/>
      <c r="ID184" s="13"/>
      <c r="IE184" s="13"/>
      <c r="IF184" s="13"/>
      <c r="IG184" s="13"/>
      <c r="IH184" s="13"/>
      <c r="II184" s="13"/>
      <c r="IJ184" s="13"/>
      <c r="IK184" s="13"/>
      <c r="IL184" s="13"/>
      <c r="IM184" s="13"/>
      <c r="IN184" s="13"/>
      <c r="IO184" s="13"/>
      <c r="IP184" s="13"/>
      <c r="IQ184" s="13"/>
      <c r="IR184" s="13"/>
      <c r="IS184" s="13"/>
      <c r="IT184" s="13"/>
      <c r="IU184" s="13"/>
      <c r="IV184" s="13"/>
    </row>
    <row r="185" spans="1:256">
      <c r="A185" s="5" t="s">
        <v>1050</v>
      </c>
      <c r="B185" s="5" t="s">
        <v>1029</v>
      </c>
      <c r="C185" t="s">
        <v>929</v>
      </c>
      <c r="D185" s="2" t="s">
        <v>727</v>
      </c>
      <c r="E185" s="116" t="s">
        <v>1231</v>
      </c>
      <c r="F185" s="17">
        <f t="shared" si="9"/>
        <v>0</v>
      </c>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c r="DH185" s="13"/>
      <c r="DI185" s="13"/>
      <c r="DJ185" s="13"/>
      <c r="DK185" s="13"/>
      <c r="DL185" s="13"/>
      <c r="DM185" s="13"/>
      <c r="DN185" s="13"/>
      <c r="DO185" s="13"/>
      <c r="DP185" s="13"/>
      <c r="DQ185" s="13"/>
      <c r="DR185" s="13"/>
      <c r="DS185" s="13"/>
      <c r="DT185" s="13"/>
      <c r="DU185" s="13"/>
      <c r="DV185" s="13"/>
      <c r="DW185" s="13"/>
      <c r="DX185" s="13"/>
      <c r="DY185" s="13"/>
      <c r="DZ185" s="13"/>
      <c r="EA185" s="13"/>
      <c r="EB185" s="13"/>
      <c r="EC185" s="13"/>
      <c r="ED185" s="13"/>
      <c r="EE185" s="13"/>
      <c r="EF185" s="13"/>
      <c r="EG185" s="13"/>
      <c r="EH185" s="13"/>
      <c r="EI185" s="13"/>
      <c r="EJ185" s="13"/>
      <c r="EK185" s="13"/>
      <c r="EL185" s="13"/>
      <c r="EM185" s="13"/>
      <c r="EN185" s="13"/>
      <c r="EO185" s="13"/>
      <c r="EP185" s="13"/>
      <c r="EQ185" s="13"/>
      <c r="ER185" s="13"/>
      <c r="ES185" s="13"/>
      <c r="ET185" s="13"/>
      <c r="EU185" s="13"/>
      <c r="EV185" s="13"/>
      <c r="EW185" s="13"/>
      <c r="EX185" s="13"/>
      <c r="EY185" s="13"/>
      <c r="EZ185" s="13"/>
      <c r="FA185" s="13"/>
      <c r="FB185" s="13"/>
      <c r="FC185" s="13"/>
      <c r="FD185" s="13"/>
      <c r="FE185" s="13"/>
      <c r="FF185" s="13"/>
      <c r="FG185" s="13"/>
      <c r="FH185" s="13"/>
      <c r="FI185" s="13"/>
      <c r="FJ185" s="13"/>
      <c r="FK185" s="13"/>
      <c r="FL185" s="13"/>
      <c r="FM185" s="13"/>
      <c r="FN185" s="13"/>
      <c r="FO185" s="13"/>
      <c r="FP185" s="13"/>
      <c r="FQ185" s="13"/>
      <c r="FR185" s="13"/>
      <c r="FS185" s="13"/>
      <c r="FT185" s="13"/>
      <c r="FU185" s="13"/>
      <c r="FV185" s="13"/>
      <c r="FW185" s="13"/>
      <c r="FX185" s="13"/>
      <c r="FY185" s="13"/>
      <c r="FZ185" s="13"/>
      <c r="GA185" s="13"/>
      <c r="GB185" s="13"/>
      <c r="GC185" s="13"/>
      <c r="GD185" s="13"/>
      <c r="GE185" s="13"/>
      <c r="GF185" s="13"/>
      <c r="GG185" s="13"/>
      <c r="GH185" s="13"/>
      <c r="GI185" s="13"/>
      <c r="GJ185" s="13"/>
      <c r="GK185" s="13"/>
      <c r="GL185" s="13"/>
      <c r="GM185" s="13"/>
      <c r="GN185" s="13"/>
      <c r="GO185" s="13"/>
      <c r="GP185" s="13"/>
      <c r="GQ185" s="13"/>
      <c r="GR185" s="13"/>
      <c r="GS185" s="13"/>
      <c r="GT185" s="13"/>
      <c r="GU185" s="13"/>
      <c r="GV185" s="13"/>
      <c r="GW185" s="13"/>
      <c r="GX185" s="13"/>
      <c r="GY185" s="13"/>
      <c r="GZ185" s="13"/>
      <c r="HA185" s="13"/>
      <c r="HB185" s="13"/>
      <c r="HC185" s="13"/>
      <c r="HD185" s="13"/>
      <c r="HE185" s="13"/>
      <c r="HF185" s="13"/>
      <c r="HG185" s="13"/>
      <c r="HH185" s="13"/>
      <c r="HI185" s="13"/>
      <c r="HJ185" s="13"/>
      <c r="HK185" s="13"/>
      <c r="HL185" s="13"/>
      <c r="HM185" s="13"/>
      <c r="HN185" s="13"/>
      <c r="HO185" s="13"/>
      <c r="HP185" s="13"/>
      <c r="HQ185" s="13"/>
      <c r="HR185" s="13"/>
      <c r="HS185" s="13"/>
      <c r="HT185" s="13"/>
      <c r="HU185" s="13"/>
      <c r="HV185" s="13"/>
      <c r="HW185" s="13"/>
      <c r="HX185" s="13"/>
      <c r="HY185" s="13"/>
      <c r="HZ185" s="13"/>
      <c r="IA185" s="13"/>
      <c r="IB185" s="13"/>
      <c r="IC185" s="13"/>
      <c r="ID185" s="13"/>
      <c r="IE185" s="13"/>
      <c r="IF185" s="13"/>
      <c r="IG185" s="13"/>
      <c r="IH185" s="13"/>
      <c r="II185" s="13"/>
      <c r="IJ185" s="13"/>
      <c r="IK185" s="13"/>
      <c r="IL185" s="13"/>
      <c r="IM185" s="13"/>
      <c r="IN185" s="13"/>
      <c r="IO185" s="13"/>
      <c r="IP185" s="13"/>
      <c r="IQ185" s="13"/>
      <c r="IR185" s="13"/>
      <c r="IS185" s="13"/>
      <c r="IT185" s="13"/>
      <c r="IU185" s="13"/>
      <c r="IV185" s="13"/>
    </row>
    <row r="186" spans="1:256">
      <c r="A186" s="5" t="s">
        <v>1050</v>
      </c>
      <c r="B186" s="5" t="s">
        <v>1029</v>
      </c>
      <c r="C186" t="s">
        <v>930</v>
      </c>
      <c r="D186" s="2" t="s">
        <v>728</v>
      </c>
      <c r="E186" s="116" t="s">
        <v>1231</v>
      </c>
      <c r="F186" s="17">
        <f t="shared" si="9"/>
        <v>0</v>
      </c>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3"/>
      <c r="DK186" s="13"/>
      <c r="DL186" s="13"/>
      <c r="DM186" s="13"/>
      <c r="DN186" s="13"/>
      <c r="DO186" s="13"/>
      <c r="DP186" s="13"/>
      <c r="DQ186" s="13"/>
      <c r="DR186" s="13"/>
      <c r="DS186" s="13"/>
      <c r="DT186" s="13"/>
      <c r="DU186" s="13"/>
      <c r="DV186" s="13"/>
      <c r="DW186" s="13"/>
      <c r="DX186" s="13"/>
      <c r="DY186" s="13"/>
      <c r="DZ186" s="13"/>
      <c r="EA186" s="13"/>
      <c r="EB186" s="13"/>
      <c r="EC186" s="13"/>
      <c r="ED186" s="13"/>
      <c r="EE186" s="13"/>
      <c r="EF186" s="13"/>
      <c r="EG186" s="13"/>
      <c r="EH186" s="13"/>
      <c r="EI186" s="13"/>
      <c r="EJ186" s="13"/>
      <c r="EK186" s="13"/>
      <c r="EL186" s="13"/>
      <c r="EM186" s="13"/>
      <c r="EN186" s="13"/>
      <c r="EO186" s="13"/>
      <c r="EP186" s="13"/>
      <c r="EQ186" s="13"/>
      <c r="ER186" s="13"/>
      <c r="ES186" s="13"/>
      <c r="ET186" s="13"/>
      <c r="EU186" s="13"/>
      <c r="EV186" s="13"/>
      <c r="EW186" s="13"/>
      <c r="EX186" s="13"/>
      <c r="EY186" s="13"/>
      <c r="EZ186" s="13"/>
      <c r="FA186" s="13"/>
      <c r="FB186" s="13"/>
      <c r="FC186" s="13"/>
      <c r="FD186" s="13"/>
      <c r="FE186" s="13"/>
      <c r="FF186" s="13"/>
      <c r="FG186" s="13"/>
      <c r="FH186" s="13"/>
      <c r="FI186" s="13"/>
      <c r="FJ186" s="13"/>
      <c r="FK186" s="13"/>
      <c r="FL186" s="13"/>
      <c r="FM186" s="13"/>
      <c r="FN186" s="13"/>
      <c r="FO186" s="13"/>
      <c r="FP186" s="13"/>
      <c r="FQ186" s="13"/>
      <c r="FR186" s="13"/>
      <c r="FS186" s="13"/>
      <c r="FT186" s="13"/>
      <c r="FU186" s="13"/>
      <c r="FV186" s="13"/>
      <c r="FW186" s="13"/>
      <c r="FX186" s="13"/>
      <c r="FY186" s="13"/>
      <c r="FZ186" s="13"/>
      <c r="GA186" s="13"/>
      <c r="GB186" s="13"/>
      <c r="GC186" s="13"/>
      <c r="GD186" s="13"/>
      <c r="GE186" s="13"/>
      <c r="GF186" s="13"/>
      <c r="GG186" s="13"/>
      <c r="GH186" s="13"/>
      <c r="GI186" s="13"/>
      <c r="GJ186" s="13"/>
      <c r="GK186" s="13"/>
      <c r="GL186" s="13"/>
      <c r="GM186" s="13"/>
      <c r="GN186" s="13"/>
      <c r="GO186" s="13"/>
      <c r="GP186" s="13"/>
      <c r="GQ186" s="13"/>
      <c r="GR186" s="13"/>
      <c r="GS186" s="13"/>
      <c r="GT186" s="13"/>
      <c r="GU186" s="13"/>
      <c r="GV186" s="13"/>
      <c r="GW186" s="13"/>
      <c r="GX186" s="13"/>
      <c r="GY186" s="13"/>
      <c r="GZ186" s="13"/>
      <c r="HA186" s="13"/>
      <c r="HB186" s="13"/>
      <c r="HC186" s="13"/>
      <c r="HD186" s="13"/>
      <c r="HE186" s="13"/>
      <c r="HF186" s="13"/>
      <c r="HG186" s="13"/>
      <c r="HH186" s="13"/>
      <c r="HI186" s="13"/>
      <c r="HJ186" s="13"/>
      <c r="HK186" s="13"/>
      <c r="HL186" s="13"/>
      <c r="HM186" s="13"/>
      <c r="HN186" s="13"/>
      <c r="HO186" s="13"/>
      <c r="HP186" s="13"/>
      <c r="HQ186" s="13"/>
      <c r="HR186" s="13"/>
      <c r="HS186" s="13"/>
      <c r="HT186" s="13"/>
      <c r="HU186" s="13"/>
      <c r="HV186" s="13"/>
      <c r="HW186" s="13"/>
      <c r="HX186" s="13"/>
      <c r="HY186" s="13"/>
      <c r="HZ186" s="13"/>
      <c r="IA186" s="13"/>
      <c r="IB186" s="13"/>
      <c r="IC186" s="13"/>
      <c r="ID186" s="13"/>
      <c r="IE186" s="13"/>
      <c r="IF186" s="13"/>
      <c r="IG186" s="13"/>
      <c r="IH186" s="13"/>
      <c r="II186" s="13"/>
      <c r="IJ186" s="13"/>
      <c r="IK186" s="13"/>
      <c r="IL186" s="13"/>
      <c r="IM186" s="13"/>
      <c r="IN186" s="13"/>
      <c r="IO186" s="13"/>
      <c r="IP186" s="13"/>
      <c r="IQ186" s="13"/>
      <c r="IR186" s="13"/>
      <c r="IS186" s="13"/>
      <c r="IT186" s="13"/>
      <c r="IU186" s="13"/>
      <c r="IV186" s="13"/>
    </row>
    <row r="187" spans="1:256">
      <c r="A187" s="5" t="s">
        <v>1050</v>
      </c>
      <c r="B187" s="1" t="s">
        <v>1031</v>
      </c>
      <c r="C187" s="1"/>
      <c r="D187" s="7" t="s">
        <v>1030</v>
      </c>
      <c r="E187" s="26" t="s">
        <v>1233</v>
      </c>
      <c r="F187" s="17">
        <f t="shared" si="9"/>
        <v>0</v>
      </c>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c r="DH187" s="13"/>
      <c r="DI187" s="13"/>
      <c r="DJ187" s="13"/>
      <c r="DK187" s="13"/>
      <c r="DL187" s="13"/>
      <c r="DM187" s="13"/>
      <c r="DN187" s="13"/>
      <c r="DO187" s="13"/>
      <c r="DP187" s="13"/>
      <c r="DQ187" s="13"/>
      <c r="DR187" s="13"/>
      <c r="DS187" s="13"/>
      <c r="DT187" s="13"/>
      <c r="DU187" s="13"/>
      <c r="DV187" s="13"/>
      <c r="DW187" s="13"/>
      <c r="DX187" s="13"/>
      <c r="DY187" s="13"/>
      <c r="DZ187" s="13"/>
      <c r="EA187" s="13"/>
      <c r="EB187" s="13"/>
      <c r="EC187" s="13"/>
      <c r="ED187" s="13"/>
      <c r="EE187" s="13"/>
      <c r="EF187" s="13"/>
      <c r="EG187" s="13"/>
      <c r="EH187" s="13"/>
      <c r="EI187" s="13"/>
      <c r="EJ187" s="13"/>
      <c r="EK187" s="13"/>
      <c r="EL187" s="13"/>
      <c r="EM187" s="13"/>
      <c r="EN187" s="13"/>
      <c r="EO187" s="13"/>
      <c r="EP187" s="13"/>
      <c r="EQ187" s="13"/>
      <c r="ER187" s="13"/>
      <c r="ES187" s="13"/>
      <c r="ET187" s="13"/>
      <c r="EU187" s="13"/>
      <c r="EV187" s="13"/>
      <c r="EW187" s="13"/>
      <c r="EX187" s="13"/>
      <c r="EY187" s="13"/>
      <c r="EZ187" s="13"/>
      <c r="FA187" s="13"/>
      <c r="FB187" s="13"/>
      <c r="FC187" s="13"/>
      <c r="FD187" s="13"/>
      <c r="FE187" s="13"/>
      <c r="FF187" s="13"/>
      <c r="FG187" s="13"/>
      <c r="FH187" s="13"/>
      <c r="FI187" s="13"/>
      <c r="FJ187" s="13"/>
      <c r="FK187" s="13"/>
      <c r="FL187" s="13"/>
      <c r="FM187" s="13"/>
      <c r="FN187" s="13"/>
      <c r="FO187" s="13"/>
      <c r="FP187" s="13"/>
      <c r="FQ187" s="13"/>
      <c r="FR187" s="13"/>
      <c r="FS187" s="13"/>
      <c r="FT187" s="13"/>
      <c r="FU187" s="13"/>
      <c r="FV187" s="13"/>
      <c r="FW187" s="13"/>
      <c r="FX187" s="13"/>
      <c r="FY187" s="13"/>
      <c r="FZ187" s="13"/>
      <c r="GA187" s="13"/>
      <c r="GB187" s="13"/>
      <c r="GC187" s="13"/>
      <c r="GD187" s="13"/>
      <c r="GE187" s="13"/>
      <c r="GF187" s="13"/>
      <c r="GG187" s="13"/>
      <c r="GH187" s="13"/>
      <c r="GI187" s="13"/>
      <c r="GJ187" s="13"/>
      <c r="GK187" s="13"/>
      <c r="GL187" s="13"/>
      <c r="GM187" s="13"/>
      <c r="GN187" s="13"/>
      <c r="GO187" s="13"/>
      <c r="GP187" s="13"/>
      <c r="GQ187" s="13"/>
      <c r="GR187" s="13"/>
      <c r="GS187" s="13"/>
      <c r="GT187" s="13"/>
      <c r="GU187" s="13"/>
      <c r="GV187" s="13"/>
      <c r="GW187" s="13"/>
      <c r="GX187" s="13"/>
      <c r="GY187" s="13"/>
      <c r="GZ187" s="13"/>
      <c r="HA187" s="13"/>
      <c r="HB187" s="13"/>
      <c r="HC187" s="13"/>
      <c r="HD187" s="13"/>
      <c r="HE187" s="13"/>
      <c r="HF187" s="13"/>
      <c r="HG187" s="13"/>
      <c r="HH187" s="13"/>
      <c r="HI187" s="13"/>
      <c r="HJ187" s="13"/>
      <c r="HK187" s="13"/>
      <c r="HL187" s="13"/>
      <c r="HM187" s="13"/>
      <c r="HN187" s="13"/>
      <c r="HO187" s="13"/>
      <c r="HP187" s="13"/>
      <c r="HQ187" s="13"/>
      <c r="HR187" s="13"/>
      <c r="HS187" s="13"/>
      <c r="HT187" s="13"/>
      <c r="HU187" s="13"/>
      <c r="HV187" s="13"/>
      <c r="HW187" s="13"/>
      <c r="HX187" s="13"/>
      <c r="HY187" s="13"/>
      <c r="HZ187" s="13"/>
      <c r="IA187" s="13"/>
      <c r="IB187" s="13"/>
      <c r="IC187" s="13"/>
      <c r="ID187" s="13"/>
      <c r="IE187" s="13"/>
      <c r="IF187" s="13"/>
      <c r="IG187" s="13"/>
      <c r="IH187" s="13"/>
      <c r="II187" s="13"/>
      <c r="IJ187" s="13"/>
      <c r="IK187" s="13"/>
      <c r="IL187" s="13"/>
      <c r="IM187" s="13"/>
      <c r="IN187" s="13"/>
      <c r="IO187" s="13"/>
      <c r="IP187" s="13"/>
      <c r="IQ187" s="13"/>
      <c r="IR187" s="13"/>
      <c r="IS187" s="13"/>
      <c r="IT187" s="13"/>
      <c r="IU187" s="13"/>
      <c r="IV187" s="13"/>
    </row>
    <row r="188" spans="1:256">
      <c r="A188" s="5" t="s">
        <v>1050</v>
      </c>
      <c r="B188" s="5" t="s">
        <v>1031</v>
      </c>
      <c r="C188" t="s">
        <v>729</v>
      </c>
      <c r="D188" s="2" t="s">
        <v>730</v>
      </c>
      <c r="E188" s="26" t="s">
        <v>1234</v>
      </c>
      <c r="F188" s="17">
        <f t="shared" si="9"/>
        <v>1</v>
      </c>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c r="DH188" s="13"/>
      <c r="DI188" s="13"/>
      <c r="DJ188" s="13"/>
      <c r="DK188" s="13"/>
      <c r="DL188" s="13"/>
      <c r="DM188" s="13"/>
      <c r="DN188" s="13"/>
      <c r="DO188" s="13"/>
      <c r="DP188" s="13"/>
      <c r="DQ188" s="13"/>
      <c r="DR188" s="13"/>
      <c r="DS188" s="13"/>
      <c r="DT188" s="13"/>
      <c r="DU188" s="13"/>
      <c r="DV188" s="13"/>
      <c r="DW188" s="13"/>
      <c r="DX188" s="13"/>
      <c r="DY188" s="13"/>
      <c r="DZ188" s="13"/>
      <c r="EA188" s="13"/>
      <c r="EB188" s="13"/>
      <c r="EC188" s="13"/>
      <c r="ED188" s="13"/>
      <c r="EE188" s="13"/>
      <c r="EF188" s="13"/>
      <c r="EG188" s="13"/>
      <c r="EH188" s="13"/>
      <c r="EI188" s="13"/>
      <c r="EJ188" s="13"/>
      <c r="EK188" s="13"/>
      <c r="EL188" s="13"/>
      <c r="EM188" s="13"/>
      <c r="EN188" s="13"/>
      <c r="EO188" s="13"/>
      <c r="EP188" s="13"/>
      <c r="EQ188" s="13"/>
      <c r="ER188" s="13"/>
      <c r="ES188" s="13"/>
      <c r="ET188" s="13"/>
      <c r="EU188" s="13"/>
      <c r="EV188" s="13"/>
      <c r="EW188" s="13"/>
      <c r="EX188" s="13"/>
      <c r="EY188" s="13"/>
      <c r="EZ188" s="13"/>
      <c r="FA188" s="13"/>
      <c r="FB188" s="13"/>
      <c r="FC188" s="13"/>
      <c r="FD188" s="13"/>
      <c r="FE188" s="13"/>
      <c r="FF188" s="13"/>
      <c r="FG188" s="13"/>
      <c r="FH188" s="13"/>
      <c r="FI188" s="13"/>
      <c r="FJ188" s="13"/>
      <c r="FK188" s="13"/>
      <c r="FL188" s="13"/>
      <c r="FM188" s="13"/>
      <c r="FN188" s="13"/>
      <c r="FO188" s="13"/>
      <c r="FP188" s="13"/>
      <c r="FQ188" s="13"/>
      <c r="FR188" s="13"/>
      <c r="FS188" s="13"/>
      <c r="FT188" s="13"/>
      <c r="FU188" s="13"/>
      <c r="FV188" s="13"/>
      <c r="FW188" s="13"/>
      <c r="FX188" s="13"/>
      <c r="FY188" s="13"/>
      <c r="FZ188" s="13"/>
      <c r="GA188" s="13"/>
      <c r="GB188" s="13"/>
      <c r="GC188" s="13"/>
      <c r="GD188" s="13"/>
      <c r="GE188" s="13"/>
      <c r="GF188" s="13"/>
      <c r="GG188" s="13"/>
      <c r="GH188" s="13"/>
      <c r="GI188" s="13"/>
      <c r="GJ188" s="13"/>
      <c r="GK188" s="13"/>
      <c r="GL188" s="13"/>
      <c r="GM188" s="13"/>
      <c r="GN188" s="13"/>
      <c r="GO188" s="13"/>
      <c r="GP188" s="13"/>
      <c r="GQ188" s="13"/>
      <c r="GR188" s="13"/>
      <c r="GS188" s="14">
        <v>1</v>
      </c>
      <c r="GT188" s="13"/>
      <c r="GU188" s="13"/>
      <c r="GV188" s="13"/>
      <c r="GW188" s="13"/>
      <c r="GX188" s="13"/>
      <c r="GY188" s="13"/>
      <c r="GZ188" s="13"/>
      <c r="HA188" s="13"/>
      <c r="HB188" s="13"/>
      <c r="HC188" s="13"/>
      <c r="HD188" s="13"/>
      <c r="HE188" s="13"/>
      <c r="HF188" s="13"/>
      <c r="HG188" s="13"/>
      <c r="HH188" s="13"/>
      <c r="HI188" s="13"/>
      <c r="HJ188" s="13"/>
      <c r="HK188" s="13"/>
      <c r="HL188" s="13"/>
      <c r="HM188" s="13"/>
      <c r="HN188" s="13"/>
      <c r="HO188" s="13"/>
      <c r="HP188" s="13"/>
      <c r="HQ188" s="13"/>
      <c r="HR188" s="13"/>
      <c r="HS188" s="13"/>
      <c r="HT188" s="13"/>
      <c r="HU188" s="13"/>
      <c r="HV188" s="13"/>
      <c r="HW188" s="13"/>
      <c r="HX188" s="13"/>
      <c r="HY188" s="13"/>
      <c r="HZ188" s="13"/>
      <c r="IA188" s="13"/>
      <c r="IB188" s="13"/>
      <c r="IC188" s="13"/>
      <c r="ID188" s="13"/>
      <c r="IE188" s="13"/>
      <c r="IF188" s="13"/>
      <c r="IG188" s="13"/>
      <c r="IH188" s="13"/>
      <c r="II188" s="13"/>
      <c r="IJ188" s="13"/>
      <c r="IK188" s="13"/>
      <c r="IL188" s="13"/>
      <c r="IM188" s="13"/>
      <c r="IN188" s="13"/>
      <c r="IO188" s="13"/>
      <c r="IP188" s="13"/>
      <c r="IQ188" s="13"/>
      <c r="IR188" s="13"/>
      <c r="IS188" s="13"/>
      <c r="IT188" s="13"/>
      <c r="IU188" s="13"/>
      <c r="IV188" s="13"/>
    </row>
    <row r="189" spans="1:256" ht="30">
      <c r="A189" s="5" t="s">
        <v>1050</v>
      </c>
      <c r="B189" s="5" t="s">
        <v>1031</v>
      </c>
      <c r="C189" t="s">
        <v>931</v>
      </c>
      <c r="D189" s="2" t="s">
        <v>731</v>
      </c>
      <c r="E189" s="26" t="s">
        <v>1233</v>
      </c>
      <c r="F189" s="17">
        <f t="shared" si="9"/>
        <v>1</v>
      </c>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3"/>
      <c r="DK189" s="13"/>
      <c r="DL189" s="13"/>
      <c r="DM189" s="13"/>
      <c r="DN189" s="13"/>
      <c r="DO189" s="13"/>
      <c r="DP189" s="13"/>
      <c r="DQ189" s="13"/>
      <c r="DR189" s="13"/>
      <c r="DS189" s="13"/>
      <c r="DT189" s="13"/>
      <c r="DU189" s="13"/>
      <c r="DV189" s="13"/>
      <c r="DW189" s="13"/>
      <c r="DX189" s="13"/>
      <c r="DY189" s="13"/>
      <c r="DZ189" s="13"/>
      <c r="EA189" s="13"/>
      <c r="EB189" s="13"/>
      <c r="EC189" s="13"/>
      <c r="ED189" s="13"/>
      <c r="EE189" s="13"/>
      <c r="EF189" s="13"/>
      <c r="EG189" s="13"/>
      <c r="EH189" s="13"/>
      <c r="EI189" s="13"/>
      <c r="EJ189" s="13"/>
      <c r="EK189" s="13"/>
      <c r="EL189" s="13"/>
      <c r="EM189" s="13"/>
      <c r="EN189" s="13"/>
      <c r="EO189" s="13"/>
      <c r="EP189" s="13"/>
      <c r="EQ189" s="13"/>
      <c r="ER189" s="13"/>
      <c r="ES189" s="13"/>
      <c r="ET189" s="13"/>
      <c r="EU189" s="13"/>
      <c r="EV189" s="13"/>
      <c r="EW189" s="13"/>
      <c r="EX189" s="13"/>
      <c r="EY189" s="13"/>
      <c r="EZ189" s="13"/>
      <c r="FA189" s="13"/>
      <c r="FB189" s="13"/>
      <c r="FC189" s="13"/>
      <c r="FD189" s="13"/>
      <c r="FE189" s="13"/>
      <c r="FF189" s="13"/>
      <c r="FG189" s="13"/>
      <c r="FH189" s="13"/>
      <c r="FI189" s="13"/>
      <c r="FJ189" s="13"/>
      <c r="FK189" s="13"/>
      <c r="FL189" s="13"/>
      <c r="FM189" s="13"/>
      <c r="FN189" s="13"/>
      <c r="FO189" s="13"/>
      <c r="FP189" s="13"/>
      <c r="FQ189" s="13"/>
      <c r="FR189" s="13"/>
      <c r="FS189" s="13"/>
      <c r="FT189" s="13"/>
      <c r="FU189" s="13"/>
      <c r="FV189" s="13"/>
      <c r="FW189" s="13"/>
      <c r="FX189" s="13"/>
      <c r="FY189" s="13"/>
      <c r="FZ189" s="13"/>
      <c r="GA189" s="13"/>
      <c r="GB189" s="13"/>
      <c r="GC189" s="13"/>
      <c r="GD189" s="13"/>
      <c r="GE189" s="13"/>
      <c r="GF189" s="13"/>
      <c r="GG189" s="13"/>
      <c r="GH189" s="13"/>
      <c r="GI189" s="13"/>
      <c r="GJ189" s="13"/>
      <c r="GK189" s="13"/>
      <c r="GL189" s="13"/>
      <c r="GM189" s="13"/>
      <c r="GN189" s="13"/>
      <c r="GO189" s="13"/>
      <c r="GP189" s="13"/>
      <c r="GQ189" s="13"/>
      <c r="GR189" s="13"/>
      <c r="GS189" s="14">
        <v>1</v>
      </c>
      <c r="GT189" s="13"/>
      <c r="GU189" s="13"/>
      <c r="GV189" s="13"/>
      <c r="GW189" s="13"/>
      <c r="GX189" s="13"/>
      <c r="GY189" s="13"/>
      <c r="GZ189" s="13"/>
      <c r="HA189" s="13"/>
      <c r="HB189" s="13"/>
      <c r="HC189" s="13"/>
      <c r="HD189" s="13"/>
      <c r="HE189" s="13"/>
      <c r="HF189" s="13"/>
      <c r="HG189" s="13"/>
      <c r="HH189" s="13"/>
      <c r="HI189" s="13"/>
      <c r="HJ189" s="13"/>
      <c r="HK189" s="13"/>
      <c r="HL189" s="13"/>
      <c r="HM189" s="13"/>
      <c r="HN189" s="13"/>
      <c r="HO189" s="13"/>
      <c r="HP189" s="13"/>
      <c r="HQ189" s="13"/>
      <c r="HR189" s="13"/>
      <c r="HS189" s="13"/>
      <c r="HT189" s="13"/>
      <c r="HU189" s="13"/>
      <c r="HV189" s="13"/>
      <c r="HW189" s="13"/>
      <c r="HX189" s="13"/>
      <c r="HY189" s="13"/>
      <c r="HZ189" s="13"/>
      <c r="IA189" s="13"/>
      <c r="IB189" s="13"/>
      <c r="IC189" s="13"/>
      <c r="ID189" s="13"/>
      <c r="IE189" s="13"/>
      <c r="IF189" s="13"/>
      <c r="IG189" s="13"/>
      <c r="IH189" s="13"/>
      <c r="II189" s="13"/>
      <c r="IJ189" s="13"/>
      <c r="IK189" s="13"/>
      <c r="IL189" s="13"/>
      <c r="IM189" s="13"/>
      <c r="IN189" s="13"/>
      <c r="IO189" s="13"/>
      <c r="IP189" s="13"/>
      <c r="IQ189" s="13"/>
      <c r="IR189" s="13"/>
      <c r="IS189" s="13"/>
      <c r="IT189" s="13"/>
      <c r="IU189" s="13"/>
      <c r="IV189" s="13"/>
    </row>
    <row r="190" spans="1:256">
      <c r="A190" s="5" t="s">
        <v>1050</v>
      </c>
      <c r="B190" s="5" t="s">
        <v>1031</v>
      </c>
      <c r="C190" t="s">
        <v>932</v>
      </c>
      <c r="D190" s="2" t="s">
        <v>732</v>
      </c>
      <c r="E190" s="26" t="s">
        <v>1233</v>
      </c>
      <c r="F190" s="17">
        <f t="shared" si="9"/>
        <v>1</v>
      </c>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3"/>
      <c r="DK190" s="13"/>
      <c r="DL190" s="13"/>
      <c r="DM190" s="13"/>
      <c r="DN190" s="13"/>
      <c r="DO190" s="13"/>
      <c r="DP190" s="13"/>
      <c r="DQ190" s="13"/>
      <c r="DR190" s="13"/>
      <c r="DS190" s="13"/>
      <c r="DT190" s="13"/>
      <c r="DU190" s="13"/>
      <c r="DV190" s="13"/>
      <c r="DW190" s="13"/>
      <c r="DX190" s="13"/>
      <c r="DY190" s="13"/>
      <c r="DZ190" s="13"/>
      <c r="EA190" s="13"/>
      <c r="EB190" s="13"/>
      <c r="EC190" s="13"/>
      <c r="ED190" s="13"/>
      <c r="EE190" s="13"/>
      <c r="EF190" s="13"/>
      <c r="EG190" s="13"/>
      <c r="EH190" s="13"/>
      <c r="EI190" s="13"/>
      <c r="EJ190" s="13"/>
      <c r="EK190" s="13"/>
      <c r="EL190" s="13"/>
      <c r="EM190" s="13"/>
      <c r="EN190" s="13"/>
      <c r="EO190" s="13"/>
      <c r="EP190" s="13"/>
      <c r="EQ190" s="13"/>
      <c r="ER190" s="13"/>
      <c r="ES190" s="13"/>
      <c r="ET190" s="13"/>
      <c r="EU190" s="13"/>
      <c r="EV190" s="13"/>
      <c r="EW190" s="13"/>
      <c r="EX190" s="13"/>
      <c r="EY190" s="13"/>
      <c r="EZ190" s="13"/>
      <c r="FA190" s="13"/>
      <c r="FB190" s="13"/>
      <c r="FC190" s="13"/>
      <c r="FD190" s="13"/>
      <c r="FE190" s="13"/>
      <c r="FF190" s="13"/>
      <c r="FG190" s="13"/>
      <c r="FH190" s="13"/>
      <c r="FI190" s="13"/>
      <c r="FJ190" s="13"/>
      <c r="FK190" s="13"/>
      <c r="FL190" s="13"/>
      <c r="FM190" s="13"/>
      <c r="FN190" s="13"/>
      <c r="FO190" s="13"/>
      <c r="FP190" s="13"/>
      <c r="FQ190" s="13"/>
      <c r="FR190" s="13"/>
      <c r="FS190" s="13"/>
      <c r="FT190" s="13"/>
      <c r="FU190" s="13"/>
      <c r="FV190" s="13"/>
      <c r="FW190" s="13"/>
      <c r="FX190" s="13"/>
      <c r="FY190" s="13"/>
      <c r="FZ190" s="13"/>
      <c r="GA190" s="13"/>
      <c r="GB190" s="13"/>
      <c r="GC190" s="13"/>
      <c r="GD190" s="13"/>
      <c r="GE190" s="13"/>
      <c r="GF190" s="13"/>
      <c r="GG190" s="13"/>
      <c r="GH190" s="13"/>
      <c r="GI190" s="13"/>
      <c r="GJ190" s="13"/>
      <c r="GK190" s="13"/>
      <c r="GL190" s="13"/>
      <c r="GM190" s="13"/>
      <c r="GN190" s="13"/>
      <c r="GO190" s="13"/>
      <c r="GP190" s="13"/>
      <c r="GQ190" s="13"/>
      <c r="GR190" s="13"/>
      <c r="GS190" s="13"/>
      <c r="GT190" s="14">
        <v>1</v>
      </c>
      <c r="GU190" s="13"/>
      <c r="GV190" s="13"/>
      <c r="GW190" s="13"/>
      <c r="GX190" s="13"/>
      <c r="GY190" s="13"/>
      <c r="GZ190" s="13"/>
      <c r="HA190" s="13"/>
      <c r="HB190" s="13"/>
      <c r="HC190" s="13"/>
      <c r="HD190" s="13"/>
      <c r="HE190" s="13"/>
      <c r="HF190" s="13"/>
      <c r="HG190" s="13"/>
      <c r="HH190" s="13"/>
      <c r="HI190" s="13"/>
      <c r="HJ190" s="13"/>
      <c r="HK190" s="13"/>
      <c r="HL190" s="13"/>
      <c r="HM190" s="13"/>
      <c r="HN190" s="13"/>
      <c r="HO190" s="13"/>
      <c r="HP190" s="13"/>
      <c r="HQ190" s="13"/>
      <c r="HR190" s="13"/>
      <c r="HS190" s="13"/>
      <c r="HT190" s="13"/>
      <c r="HU190" s="13"/>
      <c r="HV190" s="13"/>
      <c r="HW190" s="13"/>
      <c r="HX190" s="13"/>
      <c r="HY190" s="13"/>
      <c r="HZ190" s="13"/>
      <c r="IA190" s="13"/>
      <c r="IB190" s="13"/>
      <c r="IC190" s="13"/>
      <c r="ID190" s="13"/>
      <c r="IE190" s="13"/>
      <c r="IF190" s="13"/>
      <c r="IG190" s="13"/>
      <c r="IH190" s="13"/>
      <c r="II190" s="13"/>
      <c r="IJ190" s="13"/>
      <c r="IK190" s="13"/>
      <c r="IL190" s="13"/>
      <c r="IM190" s="13"/>
      <c r="IN190" s="13"/>
      <c r="IO190" s="13"/>
      <c r="IP190" s="13"/>
      <c r="IQ190" s="13"/>
      <c r="IR190" s="13"/>
      <c r="IS190" s="13"/>
      <c r="IT190" s="13"/>
      <c r="IU190" s="13"/>
      <c r="IV190" s="13"/>
    </row>
    <row r="191" spans="1:256">
      <c r="A191" s="5" t="s">
        <v>1050</v>
      </c>
      <c r="B191" s="5" t="s">
        <v>1031</v>
      </c>
      <c r="C191" t="s">
        <v>933</v>
      </c>
      <c r="D191" s="2" t="s">
        <v>733</v>
      </c>
      <c r="E191" s="26" t="s">
        <v>1233</v>
      </c>
      <c r="F191" s="17">
        <f t="shared" si="9"/>
        <v>2</v>
      </c>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c r="DH191" s="13"/>
      <c r="DI191" s="13"/>
      <c r="DJ191" s="13"/>
      <c r="DK191" s="13"/>
      <c r="DL191" s="13"/>
      <c r="DM191" s="13"/>
      <c r="DN191" s="13"/>
      <c r="DO191" s="13"/>
      <c r="DP191" s="13"/>
      <c r="DQ191" s="13"/>
      <c r="DR191" s="13"/>
      <c r="DS191" s="13"/>
      <c r="DT191" s="13"/>
      <c r="DU191" s="13"/>
      <c r="DV191" s="13"/>
      <c r="DW191" s="13"/>
      <c r="DX191" s="13"/>
      <c r="DY191" s="13"/>
      <c r="DZ191" s="13"/>
      <c r="EA191" s="13"/>
      <c r="EB191" s="13"/>
      <c r="EC191" s="13"/>
      <c r="ED191" s="13"/>
      <c r="EE191" s="13"/>
      <c r="EF191" s="13"/>
      <c r="EG191" s="13"/>
      <c r="EH191" s="13"/>
      <c r="EI191" s="13"/>
      <c r="EJ191" s="13"/>
      <c r="EK191" s="13"/>
      <c r="EL191" s="13"/>
      <c r="EM191" s="13"/>
      <c r="EN191" s="13"/>
      <c r="EO191" s="13"/>
      <c r="EP191" s="13"/>
      <c r="EQ191" s="13"/>
      <c r="ER191" s="13"/>
      <c r="ES191" s="13"/>
      <c r="ET191" s="13"/>
      <c r="EU191" s="13"/>
      <c r="EV191" s="13"/>
      <c r="EW191" s="13"/>
      <c r="EX191" s="13"/>
      <c r="EY191" s="13"/>
      <c r="EZ191" s="13"/>
      <c r="FA191" s="13"/>
      <c r="FB191" s="13"/>
      <c r="FC191" s="13"/>
      <c r="FD191" s="13"/>
      <c r="FE191" s="13"/>
      <c r="FF191" s="13"/>
      <c r="FG191" s="13"/>
      <c r="FH191" s="13"/>
      <c r="FI191" s="13"/>
      <c r="FJ191" s="13"/>
      <c r="FK191" s="13"/>
      <c r="FL191" s="13"/>
      <c r="FM191" s="13"/>
      <c r="FN191" s="13"/>
      <c r="FO191" s="13"/>
      <c r="FP191" s="13"/>
      <c r="FQ191" s="13"/>
      <c r="FR191" s="13"/>
      <c r="FS191" s="13"/>
      <c r="FT191" s="13"/>
      <c r="FU191" s="13"/>
      <c r="FV191" s="13"/>
      <c r="FW191" s="13"/>
      <c r="FX191" s="13"/>
      <c r="FY191" s="13"/>
      <c r="FZ191" s="13"/>
      <c r="GA191" s="13"/>
      <c r="GB191" s="13"/>
      <c r="GC191" s="13"/>
      <c r="GD191" s="13"/>
      <c r="GE191" s="13"/>
      <c r="GF191" s="13"/>
      <c r="GG191" s="13"/>
      <c r="GH191" s="13"/>
      <c r="GI191" s="13"/>
      <c r="GJ191" s="13"/>
      <c r="GK191" s="13"/>
      <c r="GL191" s="13"/>
      <c r="GM191" s="13"/>
      <c r="GN191" s="13"/>
      <c r="GO191" s="13"/>
      <c r="GP191" s="13"/>
      <c r="GQ191" s="13"/>
      <c r="GR191" s="13"/>
      <c r="GS191" s="14">
        <v>1</v>
      </c>
      <c r="GT191" s="13"/>
      <c r="GU191" s="14">
        <v>1</v>
      </c>
      <c r="GV191" s="13"/>
      <c r="GW191" s="13"/>
      <c r="GX191" s="13"/>
      <c r="GY191" s="13"/>
      <c r="GZ191" s="13"/>
      <c r="HA191" s="13"/>
      <c r="HB191" s="13"/>
      <c r="HC191" s="13"/>
      <c r="HD191" s="13"/>
      <c r="HE191" s="13"/>
      <c r="HF191" s="13"/>
      <c r="HG191" s="13"/>
      <c r="HH191" s="13"/>
      <c r="HI191" s="13"/>
      <c r="HJ191" s="13"/>
      <c r="HK191" s="13"/>
      <c r="HL191" s="13"/>
      <c r="HM191" s="13"/>
      <c r="HN191" s="13"/>
      <c r="HO191" s="13"/>
      <c r="HP191" s="13"/>
      <c r="HQ191" s="13"/>
      <c r="HR191" s="13"/>
      <c r="HS191" s="13"/>
      <c r="HT191" s="13"/>
      <c r="HU191" s="13"/>
      <c r="HV191" s="13"/>
      <c r="HW191" s="13"/>
      <c r="HX191" s="13"/>
      <c r="HY191" s="13"/>
      <c r="HZ191" s="13"/>
      <c r="IA191" s="13"/>
      <c r="IB191" s="13"/>
      <c r="IC191" s="13"/>
      <c r="ID191" s="13"/>
      <c r="IE191" s="13"/>
      <c r="IF191" s="13"/>
      <c r="IG191" s="13"/>
      <c r="IH191" s="13"/>
      <c r="II191" s="13"/>
      <c r="IJ191" s="13"/>
      <c r="IK191" s="13"/>
      <c r="IL191" s="13"/>
      <c r="IM191" s="13"/>
      <c r="IN191" s="13"/>
      <c r="IO191" s="13"/>
      <c r="IP191" s="13"/>
      <c r="IQ191" s="13"/>
      <c r="IR191" s="13"/>
      <c r="IS191" s="13"/>
      <c r="IT191" s="13"/>
      <c r="IU191" s="13"/>
      <c r="IV191" s="13"/>
    </row>
    <row r="192" spans="1:256" ht="30">
      <c r="A192" s="5" t="s">
        <v>1050</v>
      </c>
      <c r="B192" s="5" t="s">
        <v>1031</v>
      </c>
      <c r="C192" t="s">
        <v>934</v>
      </c>
      <c r="D192" s="2" t="s">
        <v>734</v>
      </c>
      <c r="E192" s="26" t="s">
        <v>1233</v>
      </c>
      <c r="F192" s="17">
        <f t="shared" si="9"/>
        <v>1</v>
      </c>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13"/>
      <c r="DH192" s="13"/>
      <c r="DI192" s="13"/>
      <c r="DJ192" s="13"/>
      <c r="DK192" s="13"/>
      <c r="DL192" s="13"/>
      <c r="DM192" s="13"/>
      <c r="DN192" s="13"/>
      <c r="DO192" s="13"/>
      <c r="DP192" s="13"/>
      <c r="DQ192" s="13"/>
      <c r="DR192" s="13"/>
      <c r="DS192" s="13"/>
      <c r="DT192" s="13"/>
      <c r="DU192" s="13"/>
      <c r="DV192" s="13"/>
      <c r="DW192" s="13"/>
      <c r="DX192" s="13"/>
      <c r="DY192" s="13"/>
      <c r="DZ192" s="13"/>
      <c r="EA192" s="13"/>
      <c r="EB192" s="13"/>
      <c r="EC192" s="13"/>
      <c r="ED192" s="13"/>
      <c r="EE192" s="13"/>
      <c r="EF192" s="13"/>
      <c r="EG192" s="13"/>
      <c r="EH192" s="13"/>
      <c r="EI192" s="13"/>
      <c r="EJ192" s="13"/>
      <c r="EK192" s="13"/>
      <c r="EL192" s="13"/>
      <c r="EM192" s="13"/>
      <c r="EN192" s="13"/>
      <c r="EO192" s="13"/>
      <c r="EP192" s="13"/>
      <c r="EQ192" s="13"/>
      <c r="ER192" s="13"/>
      <c r="ES192" s="13"/>
      <c r="ET192" s="13"/>
      <c r="EU192" s="13"/>
      <c r="EV192" s="13"/>
      <c r="EW192" s="13"/>
      <c r="EX192" s="13"/>
      <c r="EY192" s="13"/>
      <c r="EZ192" s="13"/>
      <c r="FA192" s="13"/>
      <c r="FB192" s="13"/>
      <c r="FC192" s="13"/>
      <c r="FD192" s="13"/>
      <c r="FE192" s="13"/>
      <c r="FF192" s="13"/>
      <c r="FG192" s="13"/>
      <c r="FH192" s="13"/>
      <c r="FI192" s="13"/>
      <c r="FJ192" s="13"/>
      <c r="FK192" s="13"/>
      <c r="FL192" s="13"/>
      <c r="FM192" s="13"/>
      <c r="FN192" s="13"/>
      <c r="FO192" s="13"/>
      <c r="FP192" s="13"/>
      <c r="FQ192" s="13"/>
      <c r="FR192" s="13"/>
      <c r="FS192" s="13"/>
      <c r="FT192" s="13"/>
      <c r="FU192" s="13"/>
      <c r="FV192" s="13"/>
      <c r="FW192" s="13"/>
      <c r="FX192" s="13"/>
      <c r="FY192" s="13"/>
      <c r="FZ192" s="13"/>
      <c r="GA192" s="13"/>
      <c r="GB192" s="13"/>
      <c r="GC192" s="13"/>
      <c r="GD192" s="13"/>
      <c r="GE192" s="13"/>
      <c r="GF192" s="13"/>
      <c r="GG192" s="13"/>
      <c r="GH192" s="13"/>
      <c r="GI192" s="13"/>
      <c r="GJ192" s="13"/>
      <c r="GK192" s="13"/>
      <c r="GL192" s="13"/>
      <c r="GM192" s="13"/>
      <c r="GN192" s="13"/>
      <c r="GO192" s="13"/>
      <c r="GP192" s="13"/>
      <c r="GQ192" s="13"/>
      <c r="GR192" s="13"/>
      <c r="GS192" s="13"/>
      <c r="GT192" s="13"/>
      <c r="GU192" s="14">
        <v>1</v>
      </c>
      <c r="GV192" s="13"/>
      <c r="GW192" s="13"/>
      <c r="GX192" s="13"/>
      <c r="GY192" s="13"/>
      <c r="GZ192" s="13"/>
      <c r="HA192" s="13"/>
      <c r="HB192" s="13"/>
      <c r="HC192" s="13"/>
      <c r="HD192" s="13"/>
      <c r="HE192" s="13"/>
      <c r="HF192" s="13"/>
      <c r="HG192" s="13"/>
      <c r="HH192" s="13"/>
      <c r="HI192" s="13"/>
      <c r="HJ192" s="13"/>
      <c r="HK192" s="13"/>
      <c r="HL192" s="13"/>
      <c r="HM192" s="13"/>
      <c r="HN192" s="13"/>
      <c r="HO192" s="13"/>
      <c r="HP192" s="13"/>
      <c r="HQ192" s="13"/>
      <c r="HR192" s="13"/>
      <c r="HS192" s="13"/>
      <c r="HT192" s="13"/>
      <c r="HU192" s="13"/>
      <c r="HV192" s="13"/>
      <c r="HW192" s="13"/>
      <c r="HX192" s="13"/>
      <c r="HY192" s="13"/>
      <c r="HZ192" s="13"/>
      <c r="IA192" s="13"/>
      <c r="IB192" s="13"/>
      <c r="IC192" s="13"/>
      <c r="ID192" s="13"/>
      <c r="IE192" s="13"/>
      <c r="IF192" s="13"/>
      <c r="IG192" s="13"/>
      <c r="IH192" s="13"/>
      <c r="II192" s="13"/>
      <c r="IJ192" s="13"/>
      <c r="IK192" s="13"/>
      <c r="IL192" s="13"/>
      <c r="IM192" s="13"/>
      <c r="IN192" s="13"/>
      <c r="IO192" s="13"/>
      <c r="IP192" s="13"/>
      <c r="IQ192" s="13"/>
      <c r="IR192" s="13"/>
      <c r="IS192" s="13"/>
      <c r="IT192" s="13"/>
      <c r="IU192" s="13"/>
      <c r="IV192" s="13"/>
    </row>
    <row r="193" spans="1:256">
      <c r="A193" s="8" t="s">
        <v>1051</v>
      </c>
      <c r="B193" s="1" t="s">
        <v>1033</v>
      </c>
      <c r="C193" s="1"/>
      <c r="D193" s="7" t="s">
        <v>1032</v>
      </c>
      <c r="E193" s="26" t="s">
        <v>1233</v>
      </c>
      <c r="F193" s="17">
        <f t="shared" si="9"/>
        <v>0</v>
      </c>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c r="DH193" s="13"/>
      <c r="DI193" s="13"/>
      <c r="DJ193" s="13"/>
      <c r="DK193" s="13"/>
      <c r="DL193" s="13"/>
      <c r="DM193" s="13"/>
      <c r="DN193" s="13"/>
      <c r="DO193" s="13"/>
      <c r="DP193" s="13"/>
      <c r="DQ193" s="13"/>
      <c r="DR193" s="13"/>
      <c r="DS193" s="13"/>
      <c r="DT193" s="13"/>
      <c r="DU193" s="13"/>
      <c r="DV193" s="13"/>
      <c r="DW193" s="13"/>
      <c r="DX193" s="13"/>
      <c r="DY193" s="13"/>
      <c r="DZ193" s="13"/>
      <c r="EA193" s="13"/>
      <c r="EB193" s="13"/>
      <c r="EC193" s="13"/>
      <c r="ED193" s="13"/>
      <c r="EE193" s="13"/>
      <c r="EF193" s="13"/>
      <c r="EG193" s="13"/>
      <c r="EH193" s="13"/>
      <c r="EI193" s="13"/>
      <c r="EJ193" s="13"/>
      <c r="EK193" s="13"/>
      <c r="EL193" s="13"/>
      <c r="EM193" s="13"/>
      <c r="EN193" s="13"/>
      <c r="EO193" s="13"/>
      <c r="EP193" s="13"/>
      <c r="EQ193" s="13"/>
      <c r="ER193" s="13"/>
      <c r="ES193" s="13"/>
      <c r="ET193" s="13"/>
      <c r="EU193" s="13"/>
      <c r="EV193" s="13"/>
      <c r="EW193" s="13"/>
      <c r="EX193" s="13"/>
      <c r="EY193" s="13"/>
      <c r="EZ193" s="13"/>
      <c r="FA193" s="13"/>
      <c r="FB193" s="13"/>
      <c r="FC193" s="13"/>
      <c r="FD193" s="13"/>
      <c r="FE193" s="13"/>
      <c r="FF193" s="13"/>
      <c r="FG193" s="13"/>
      <c r="FH193" s="13"/>
      <c r="FI193" s="13"/>
      <c r="FJ193" s="13"/>
      <c r="FK193" s="13"/>
      <c r="FL193" s="13"/>
      <c r="FM193" s="13"/>
      <c r="FN193" s="13"/>
      <c r="FO193" s="13"/>
      <c r="FP193" s="13"/>
      <c r="FQ193" s="13"/>
      <c r="FR193" s="13"/>
      <c r="FS193" s="13"/>
      <c r="FT193" s="13"/>
      <c r="FU193" s="13"/>
      <c r="FV193" s="13"/>
      <c r="FW193" s="13"/>
      <c r="FX193" s="13"/>
      <c r="FY193" s="13"/>
      <c r="FZ193" s="13"/>
      <c r="GA193" s="13"/>
      <c r="GB193" s="13"/>
      <c r="GC193" s="13"/>
      <c r="GD193" s="13"/>
      <c r="GE193" s="13"/>
      <c r="GF193" s="13"/>
      <c r="GG193" s="13"/>
      <c r="GH193" s="13"/>
      <c r="GI193" s="13"/>
      <c r="GJ193" s="13"/>
      <c r="GK193" s="13"/>
      <c r="GL193" s="13"/>
      <c r="GM193" s="13"/>
      <c r="GN193" s="13"/>
      <c r="GO193" s="13"/>
      <c r="GP193" s="13"/>
      <c r="GQ193" s="13"/>
      <c r="GR193" s="13"/>
      <c r="GS193" s="13"/>
      <c r="GT193" s="13"/>
      <c r="GU193" s="13"/>
      <c r="GV193" s="13"/>
      <c r="GW193" s="13"/>
      <c r="GX193" s="13"/>
      <c r="GY193" s="13"/>
      <c r="GZ193" s="13"/>
      <c r="HA193" s="13"/>
      <c r="HB193" s="13"/>
      <c r="HC193" s="13"/>
      <c r="HD193" s="13"/>
      <c r="HE193" s="13"/>
      <c r="HF193" s="13"/>
      <c r="HG193" s="13"/>
      <c r="HH193" s="13"/>
      <c r="HI193" s="13"/>
      <c r="HJ193" s="13"/>
      <c r="HK193" s="13"/>
      <c r="HL193" s="13"/>
      <c r="HM193" s="13"/>
      <c r="HN193" s="13"/>
      <c r="HO193" s="13"/>
      <c r="HP193" s="13"/>
      <c r="HQ193" s="13"/>
      <c r="HR193" s="13"/>
      <c r="HS193" s="13"/>
      <c r="HT193" s="13"/>
      <c r="HU193" s="13"/>
      <c r="HV193" s="13"/>
      <c r="HW193" s="13"/>
      <c r="HX193" s="13"/>
      <c r="HY193" s="13"/>
      <c r="HZ193" s="13"/>
      <c r="IA193" s="13"/>
      <c r="IB193" s="13"/>
      <c r="IC193" s="13"/>
      <c r="ID193" s="13"/>
      <c r="IE193" s="13"/>
      <c r="IF193" s="13"/>
      <c r="IG193" s="13"/>
      <c r="IH193" s="13"/>
      <c r="II193" s="13"/>
      <c r="IJ193" s="13"/>
      <c r="IK193" s="13"/>
      <c r="IL193" s="13"/>
      <c r="IM193" s="13"/>
      <c r="IN193" s="13"/>
      <c r="IO193" s="13"/>
      <c r="IP193" s="13"/>
      <c r="IQ193" s="13"/>
      <c r="IR193" s="13"/>
      <c r="IS193" s="13"/>
      <c r="IT193" s="13"/>
      <c r="IU193" s="13"/>
      <c r="IV193" s="13"/>
    </row>
    <row r="194" spans="1:256">
      <c r="A194" s="5" t="s">
        <v>1051</v>
      </c>
      <c r="B194" s="5" t="s">
        <v>1033</v>
      </c>
      <c r="C194" t="s">
        <v>735</v>
      </c>
      <c r="D194" s="2" t="s">
        <v>736</v>
      </c>
      <c r="E194" s="26" t="s">
        <v>1232</v>
      </c>
      <c r="F194" s="17">
        <f t="shared" si="9"/>
        <v>4</v>
      </c>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c r="DH194" s="13"/>
      <c r="DI194" s="13"/>
      <c r="DJ194" s="13"/>
      <c r="DK194" s="13"/>
      <c r="DL194" s="13"/>
      <c r="DM194" s="13"/>
      <c r="DN194" s="13"/>
      <c r="DO194" s="13"/>
      <c r="DP194" s="13"/>
      <c r="DQ194" s="13"/>
      <c r="DR194" s="13"/>
      <c r="DS194" s="13"/>
      <c r="DT194" s="13"/>
      <c r="DU194" s="13"/>
      <c r="DV194" s="13"/>
      <c r="DW194" s="13"/>
      <c r="DX194" s="13"/>
      <c r="DY194" s="13"/>
      <c r="DZ194" s="13"/>
      <c r="EA194" s="13"/>
      <c r="EB194" s="13"/>
      <c r="EC194" s="13"/>
      <c r="ED194" s="13"/>
      <c r="EE194" s="13"/>
      <c r="EF194" s="13"/>
      <c r="EG194" s="13"/>
      <c r="EH194" s="13"/>
      <c r="EI194" s="13"/>
      <c r="EJ194" s="13"/>
      <c r="EK194" s="13"/>
      <c r="EL194" s="13"/>
      <c r="EM194" s="13"/>
      <c r="EN194" s="13"/>
      <c r="EO194" s="13"/>
      <c r="EP194" s="13"/>
      <c r="EQ194" s="13"/>
      <c r="ER194" s="13"/>
      <c r="ES194" s="13"/>
      <c r="ET194" s="13"/>
      <c r="EU194" s="13"/>
      <c r="EV194" s="13"/>
      <c r="EW194" s="13"/>
      <c r="EX194" s="13"/>
      <c r="EY194" s="13"/>
      <c r="EZ194" s="13"/>
      <c r="FA194" s="13"/>
      <c r="FB194" s="13"/>
      <c r="FC194" s="13"/>
      <c r="FD194" s="13"/>
      <c r="FE194" s="13"/>
      <c r="FF194" s="13"/>
      <c r="FG194" s="13"/>
      <c r="FH194" s="13"/>
      <c r="FI194" s="13"/>
      <c r="FJ194" s="13"/>
      <c r="FK194" s="13"/>
      <c r="FL194" s="13"/>
      <c r="FM194" s="13"/>
      <c r="FN194" s="13"/>
      <c r="FO194" s="13"/>
      <c r="FP194" s="13"/>
      <c r="FQ194" s="13"/>
      <c r="FR194" s="13"/>
      <c r="FS194" s="13"/>
      <c r="FT194" s="13"/>
      <c r="FU194" s="13"/>
      <c r="FV194" s="13"/>
      <c r="FW194" s="13"/>
      <c r="FX194" s="13"/>
      <c r="FY194" s="13"/>
      <c r="FZ194" s="13"/>
      <c r="GA194" s="13"/>
      <c r="GB194" s="13"/>
      <c r="GC194" s="13"/>
      <c r="GD194" s="13"/>
      <c r="GE194" s="13"/>
      <c r="GF194" s="13"/>
      <c r="GG194" s="13"/>
      <c r="GH194" s="13"/>
      <c r="GI194" s="13"/>
      <c r="GJ194" s="13"/>
      <c r="GK194" s="13"/>
      <c r="GL194" s="13"/>
      <c r="GM194" s="13"/>
      <c r="GN194" s="13"/>
      <c r="GO194" s="13"/>
      <c r="GP194" s="13"/>
      <c r="GQ194" s="13"/>
      <c r="GR194" s="13"/>
      <c r="GS194" s="13"/>
      <c r="GT194" s="13"/>
      <c r="GU194" s="13"/>
      <c r="GV194" s="13"/>
      <c r="GW194" s="13"/>
      <c r="GX194" s="13"/>
      <c r="GY194" s="13"/>
      <c r="GZ194" s="13"/>
      <c r="HA194" s="13"/>
      <c r="HB194" s="14">
        <v>1</v>
      </c>
      <c r="HC194" s="13"/>
      <c r="HD194" s="13"/>
      <c r="HE194" s="13"/>
      <c r="HF194" s="13"/>
      <c r="HG194" s="14">
        <v>1</v>
      </c>
      <c r="HH194" s="13"/>
      <c r="HI194" s="13"/>
      <c r="HJ194" s="13"/>
      <c r="HK194" s="13"/>
      <c r="HL194" s="13"/>
      <c r="HM194" s="13"/>
      <c r="HN194" s="13"/>
      <c r="HO194" s="14">
        <v>1</v>
      </c>
      <c r="HP194" s="14">
        <v>1</v>
      </c>
      <c r="HQ194" s="13"/>
      <c r="HR194" s="13"/>
      <c r="HS194" s="13"/>
      <c r="HT194" s="13"/>
      <c r="HU194" s="13"/>
      <c r="HV194" s="13"/>
      <c r="HW194" s="13"/>
      <c r="HX194" s="13"/>
      <c r="HY194" s="13"/>
      <c r="HZ194" s="13"/>
      <c r="IA194" s="13"/>
      <c r="IB194" s="13"/>
      <c r="IC194" s="13"/>
      <c r="ID194" s="13"/>
      <c r="IE194" s="13"/>
      <c r="IF194" s="13"/>
      <c r="IG194" s="13"/>
      <c r="IH194" s="13"/>
      <c r="II194" s="13"/>
      <c r="IJ194" s="13"/>
      <c r="IK194" s="13"/>
      <c r="IL194" s="13"/>
      <c r="IM194" s="13"/>
      <c r="IN194" s="13"/>
      <c r="IO194" s="13"/>
      <c r="IP194" s="13"/>
      <c r="IQ194" s="13"/>
      <c r="IR194" s="13"/>
      <c r="IS194" s="13"/>
      <c r="IT194" s="13"/>
      <c r="IU194" s="13"/>
      <c r="IV194" s="13"/>
    </row>
    <row r="195" spans="1:256">
      <c r="A195" s="5" t="s">
        <v>1051</v>
      </c>
      <c r="B195" s="5" t="s">
        <v>1033</v>
      </c>
      <c r="C195" t="s">
        <v>935</v>
      </c>
      <c r="D195" s="2" t="s">
        <v>737</v>
      </c>
      <c r="E195" s="116" t="s">
        <v>1231</v>
      </c>
      <c r="F195" s="17">
        <f t="shared" si="9"/>
        <v>0</v>
      </c>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c r="DH195" s="13"/>
      <c r="DI195" s="13"/>
      <c r="DJ195" s="13"/>
      <c r="DK195" s="13"/>
      <c r="DL195" s="13"/>
      <c r="DM195" s="13"/>
      <c r="DN195" s="13"/>
      <c r="DO195" s="13"/>
      <c r="DP195" s="13"/>
      <c r="DQ195" s="13"/>
      <c r="DR195" s="13"/>
      <c r="DS195" s="13"/>
      <c r="DT195" s="13"/>
      <c r="DU195" s="13"/>
      <c r="DV195" s="13"/>
      <c r="DW195" s="13"/>
      <c r="DX195" s="13"/>
      <c r="DY195" s="13"/>
      <c r="DZ195" s="13"/>
      <c r="EA195" s="13"/>
      <c r="EB195" s="13"/>
      <c r="EC195" s="13"/>
      <c r="ED195" s="13"/>
      <c r="EE195" s="13"/>
      <c r="EF195" s="13"/>
      <c r="EG195" s="13"/>
      <c r="EH195" s="13"/>
      <c r="EI195" s="13"/>
      <c r="EJ195" s="13"/>
      <c r="EK195" s="13"/>
      <c r="EL195" s="13"/>
      <c r="EM195" s="13"/>
      <c r="EN195" s="13"/>
      <c r="EO195" s="13"/>
      <c r="EP195" s="13"/>
      <c r="EQ195" s="13"/>
      <c r="ER195" s="13"/>
      <c r="ES195" s="13"/>
      <c r="ET195" s="13"/>
      <c r="EU195" s="13"/>
      <c r="EV195" s="13"/>
      <c r="EW195" s="13"/>
      <c r="EX195" s="13"/>
      <c r="EY195" s="13"/>
      <c r="EZ195" s="13"/>
      <c r="FA195" s="13"/>
      <c r="FB195" s="13"/>
      <c r="FC195" s="13"/>
      <c r="FD195" s="13"/>
      <c r="FE195" s="13"/>
      <c r="FF195" s="13"/>
      <c r="FG195" s="13"/>
      <c r="FH195" s="13"/>
      <c r="FI195" s="13"/>
      <c r="FJ195" s="13"/>
      <c r="FK195" s="13"/>
      <c r="FL195" s="13"/>
      <c r="FM195" s="13"/>
      <c r="FN195" s="13"/>
      <c r="FO195" s="13"/>
      <c r="FP195" s="13"/>
      <c r="FQ195" s="13"/>
      <c r="FR195" s="13"/>
      <c r="FS195" s="13"/>
      <c r="FT195" s="13"/>
      <c r="FU195" s="13"/>
      <c r="FV195" s="13"/>
      <c r="FW195" s="13"/>
      <c r="FX195" s="13"/>
      <c r="FY195" s="13"/>
      <c r="FZ195" s="13"/>
      <c r="GA195" s="13"/>
      <c r="GB195" s="13"/>
      <c r="GC195" s="13"/>
      <c r="GD195" s="13"/>
      <c r="GE195" s="13"/>
      <c r="GF195" s="13"/>
      <c r="GG195" s="13"/>
      <c r="GH195" s="13"/>
      <c r="GI195" s="13"/>
      <c r="GJ195" s="13"/>
      <c r="GK195" s="13"/>
      <c r="GL195" s="13"/>
      <c r="GM195" s="13"/>
      <c r="GN195" s="13"/>
      <c r="GO195" s="13"/>
      <c r="GP195" s="13"/>
      <c r="GQ195" s="13"/>
      <c r="GR195" s="13"/>
      <c r="GS195" s="13"/>
      <c r="GT195" s="13"/>
      <c r="GU195" s="13"/>
      <c r="GV195" s="13"/>
      <c r="GW195" s="13"/>
      <c r="GX195" s="13"/>
      <c r="GY195" s="13"/>
      <c r="GZ195" s="13"/>
      <c r="HA195" s="13"/>
      <c r="HB195" s="13"/>
      <c r="HC195" s="13"/>
      <c r="HD195" s="13"/>
      <c r="HE195" s="13"/>
      <c r="HF195" s="13"/>
      <c r="HG195" s="13"/>
      <c r="HH195" s="13"/>
      <c r="HI195" s="13"/>
      <c r="HJ195" s="13"/>
      <c r="HK195" s="13"/>
      <c r="HL195" s="13"/>
      <c r="HM195" s="13"/>
      <c r="HN195" s="13"/>
      <c r="HO195" s="13"/>
      <c r="HP195" s="13"/>
      <c r="HQ195" s="13"/>
      <c r="HR195" s="13"/>
      <c r="HS195" s="13"/>
      <c r="HT195" s="13"/>
      <c r="HU195" s="13"/>
      <c r="HV195" s="13"/>
      <c r="HW195" s="13"/>
      <c r="HX195" s="13"/>
      <c r="HY195" s="13"/>
      <c r="HZ195" s="13"/>
      <c r="IA195" s="13"/>
      <c r="IB195" s="13"/>
      <c r="IC195" s="13"/>
      <c r="ID195" s="13"/>
      <c r="IE195" s="13"/>
      <c r="IF195" s="13"/>
      <c r="IG195" s="13"/>
      <c r="IH195" s="13"/>
      <c r="II195" s="13"/>
      <c r="IJ195" s="13"/>
      <c r="IK195" s="13"/>
      <c r="IL195" s="13"/>
      <c r="IM195" s="13"/>
      <c r="IN195" s="13"/>
      <c r="IO195" s="13"/>
      <c r="IP195" s="13"/>
      <c r="IQ195" s="13"/>
      <c r="IR195" s="13"/>
      <c r="IS195" s="13"/>
      <c r="IT195" s="13"/>
      <c r="IU195" s="13"/>
      <c r="IV195" s="13"/>
    </row>
    <row r="196" spans="1:256">
      <c r="A196" s="5" t="s">
        <v>1051</v>
      </c>
      <c r="B196" s="5" t="s">
        <v>1033</v>
      </c>
      <c r="C196" t="s">
        <v>936</v>
      </c>
      <c r="D196" s="2" t="s">
        <v>738</v>
      </c>
      <c r="E196" s="26" t="s">
        <v>1233</v>
      </c>
      <c r="F196" s="17">
        <f t="shared" si="9"/>
        <v>1</v>
      </c>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c r="DR196" s="13"/>
      <c r="DS196" s="13"/>
      <c r="DT196" s="13"/>
      <c r="DU196" s="13"/>
      <c r="DV196" s="13"/>
      <c r="DW196" s="13"/>
      <c r="DX196" s="13"/>
      <c r="DY196" s="13"/>
      <c r="DZ196" s="13"/>
      <c r="EA196" s="13"/>
      <c r="EB196" s="13"/>
      <c r="EC196" s="13"/>
      <c r="ED196" s="13"/>
      <c r="EE196" s="13"/>
      <c r="EF196" s="13"/>
      <c r="EG196" s="13"/>
      <c r="EH196" s="13"/>
      <c r="EI196" s="13"/>
      <c r="EJ196" s="13"/>
      <c r="EK196" s="13"/>
      <c r="EL196" s="13"/>
      <c r="EM196" s="13"/>
      <c r="EN196" s="13"/>
      <c r="EO196" s="13"/>
      <c r="EP196" s="13"/>
      <c r="EQ196" s="13"/>
      <c r="ER196" s="13"/>
      <c r="ES196" s="13"/>
      <c r="ET196" s="13"/>
      <c r="EU196" s="13"/>
      <c r="EV196" s="13"/>
      <c r="EW196" s="13"/>
      <c r="EX196" s="13"/>
      <c r="EY196" s="13"/>
      <c r="EZ196" s="13"/>
      <c r="FA196" s="13"/>
      <c r="FB196" s="13"/>
      <c r="FC196" s="13"/>
      <c r="FD196" s="13"/>
      <c r="FE196" s="13"/>
      <c r="FF196" s="13"/>
      <c r="FG196" s="13"/>
      <c r="FH196" s="13"/>
      <c r="FI196" s="13"/>
      <c r="FJ196" s="13"/>
      <c r="FK196" s="13"/>
      <c r="FL196" s="13"/>
      <c r="FM196" s="13"/>
      <c r="FN196" s="13"/>
      <c r="FO196" s="13"/>
      <c r="FP196" s="13"/>
      <c r="FQ196" s="13"/>
      <c r="FR196" s="13"/>
      <c r="FS196" s="13"/>
      <c r="FT196" s="13"/>
      <c r="FU196" s="13"/>
      <c r="FV196" s="13"/>
      <c r="FW196" s="13"/>
      <c r="FX196" s="13"/>
      <c r="FY196" s="13"/>
      <c r="FZ196" s="13"/>
      <c r="GA196" s="13"/>
      <c r="GB196" s="13"/>
      <c r="GC196" s="13"/>
      <c r="GD196" s="13"/>
      <c r="GE196" s="13"/>
      <c r="GF196" s="13"/>
      <c r="GG196" s="13"/>
      <c r="GH196" s="13"/>
      <c r="GI196" s="13"/>
      <c r="GJ196" s="13"/>
      <c r="GK196" s="13"/>
      <c r="GL196" s="13"/>
      <c r="GM196" s="13"/>
      <c r="GN196" s="13"/>
      <c r="GO196" s="13"/>
      <c r="GP196" s="13"/>
      <c r="GQ196" s="13"/>
      <c r="GR196" s="13"/>
      <c r="GS196" s="13"/>
      <c r="GT196" s="13"/>
      <c r="GU196" s="13"/>
      <c r="GV196" s="13"/>
      <c r="GW196" s="13"/>
      <c r="GX196" s="13"/>
      <c r="GY196" s="13"/>
      <c r="GZ196" s="13"/>
      <c r="HA196" s="13"/>
      <c r="HB196" s="13"/>
      <c r="HC196" s="13"/>
      <c r="HD196" s="13"/>
      <c r="HE196" s="13"/>
      <c r="HF196" s="13"/>
      <c r="HG196" s="13"/>
      <c r="HH196" s="13"/>
      <c r="HI196" s="13"/>
      <c r="HJ196" s="13"/>
      <c r="HK196" s="13"/>
      <c r="HL196" s="13"/>
      <c r="HM196" s="13"/>
      <c r="HN196" s="13"/>
      <c r="HO196" s="13"/>
      <c r="HP196" s="13"/>
      <c r="HQ196" s="14">
        <v>1</v>
      </c>
      <c r="HR196" s="13"/>
      <c r="HS196" s="13"/>
      <c r="HT196" s="13"/>
      <c r="HU196" s="13"/>
      <c r="HV196" s="13"/>
      <c r="HW196" s="13"/>
      <c r="HX196" s="13"/>
      <c r="HY196" s="13"/>
      <c r="HZ196" s="13"/>
      <c r="IA196" s="13"/>
      <c r="IB196" s="13"/>
      <c r="IC196" s="13"/>
      <c r="ID196" s="13"/>
      <c r="IE196" s="13"/>
      <c r="IF196" s="13"/>
      <c r="IG196" s="13"/>
      <c r="IH196" s="13"/>
      <c r="II196" s="13"/>
      <c r="IJ196" s="13"/>
      <c r="IK196" s="13"/>
      <c r="IL196" s="13"/>
      <c r="IM196" s="13"/>
      <c r="IN196" s="13"/>
      <c r="IO196" s="13"/>
      <c r="IP196" s="13"/>
      <c r="IQ196" s="13"/>
      <c r="IR196" s="13"/>
      <c r="IS196" s="13"/>
      <c r="IT196" s="13"/>
      <c r="IU196" s="13"/>
      <c r="IV196" s="13"/>
    </row>
    <row r="197" spans="1:256">
      <c r="A197" s="5" t="s">
        <v>1051</v>
      </c>
      <c r="B197" s="5" t="s">
        <v>1033</v>
      </c>
      <c r="C197" t="s">
        <v>937</v>
      </c>
      <c r="D197" s="2" t="s">
        <v>739</v>
      </c>
      <c r="E197" s="26" t="s">
        <v>1233</v>
      </c>
      <c r="F197" s="17">
        <f t="shared" si="9"/>
        <v>2</v>
      </c>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c r="DH197" s="13"/>
      <c r="DI197" s="13"/>
      <c r="DJ197" s="13"/>
      <c r="DK197" s="13"/>
      <c r="DL197" s="13"/>
      <c r="DM197" s="13"/>
      <c r="DN197" s="13"/>
      <c r="DO197" s="13"/>
      <c r="DP197" s="13"/>
      <c r="DQ197" s="13"/>
      <c r="DR197" s="13"/>
      <c r="DS197" s="13"/>
      <c r="DT197" s="13"/>
      <c r="DU197" s="13"/>
      <c r="DV197" s="13"/>
      <c r="DW197" s="13"/>
      <c r="DX197" s="13"/>
      <c r="DY197" s="13"/>
      <c r="DZ197" s="13"/>
      <c r="EA197" s="13"/>
      <c r="EB197" s="13"/>
      <c r="EC197" s="13"/>
      <c r="ED197" s="13"/>
      <c r="EE197" s="13"/>
      <c r="EF197" s="13"/>
      <c r="EG197" s="13"/>
      <c r="EH197" s="13"/>
      <c r="EI197" s="13"/>
      <c r="EJ197" s="13"/>
      <c r="EK197" s="13"/>
      <c r="EL197" s="13"/>
      <c r="EM197" s="13"/>
      <c r="EN197" s="13"/>
      <c r="EO197" s="13"/>
      <c r="EP197" s="13"/>
      <c r="EQ197" s="13"/>
      <c r="ER197" s="13"/>
      <c r="ES197" s="13"/>
      <c r="ET197" s="13"/>
      <c r="EU197" s="13"/>
      <c r="EV197" s="13"/>
      <c r="EW197" s="13"/>
      <c r="EX197" s="13"/>
      <c r="EY197" s="13"/>
      <c r="EZ197" s="13"/>
      <c r="FA197" s="13"/>
      <c r="FB197" s="13"/>
      <c r="FC197" s="13"/>
      <c r="FD197" s="13"/>
      <c r="FE197" s="13"/>
      <c r="FF197" s="13"/>
      <c r="FG197" s="13"/>
      <c r="FH197" s="13"/>
      <c r="FI197" s="13"/>
      <c r="FJ197" s="13"/>
      <c r="FK197" s="13"/>
      <c r="FL197" s="13"/>
      <c r="FM197" s="13"/>
      <c r="FN197" s="13"/>
      <c r="FO197" s="13"/>
      <c r="FP197" s="13"/>
      <c r="FQ197" s="13"/>
      <c r="FR197" s="13"/>
      <c r="FS197" s="13"/>
      <c r="FT197" s="13"/>
      <c r="FU197" s="13"/>
      <c r="FV197" s="13"/>
      <c r="FW197" s="13"/>
      <c r="FX197" s="13"/>
      <c r="FY197" s="13"/>
      <c r="FZ197" s="13"/>
      <c r="GA197" s="13"/>
      <c r="GB197" s="13"/>
      <c r="GC197" s="13"/>
      <c r="GD197" s="13"/>
      <c r="GE197" s="13"/>
      <c r="GF197" s="13"/>
      <c r="GG197" s="13"/>
      <c r="GH197" s="13"/>
      <c r="GI197" s="13"/>
      <c r="GJ197" s="13"/>
      <c r="GK197" s="13"/>
      <c r="GL197" s="13"/>
      <c r="GM197" s="13"/>
      <c r="GN197" s="13"/>
      <c r="GO197" s="13"/>
      <c r="GP197" s="13"/>
      <c r="GQ197" s="13"/>
      <c r="GR197" s="13"/>
      <c r="GS197" s="13"/>
      <c r="GT197" s="13"/>
      <c r="GU197" s="13"/>
      <c r="GV197" s="13"/>
      <c r="GW197" s="13"/>
      <c r="GX197" s="13"/>
      <c r="GY197" s="13"/>
      <c r="GZ197" s="13"/>
      <c r="HA197" s="13"/>
      <c r="HB197" s="13"/>
      <c r="HC197" s="13"/>
      <c r="HD197" s="13"/>
      <c r="HE197" s="13"/>
      <c r="HF197" s="13"/>
      <c r="HG197" s="13"/>
      <c r="HH197" s="13"/>
      <c r="HI197" s="14">
        <v>1</v>
      </c>
      <c r="HJ197" s="13"/>
      <c r="HK197" s="13"/>
      <c r="HL197" s="14">
        <v>1</v>
      </c>
      <c r="HM197" s="13"/>
      <c r="HN197" s="13"/>
      <c r="HO197" s="13"/>
      <c r="HP197" s="13"/>
      <c r="HQ197" s="13"/>
      <c r="HR197" s="13"/>
      <c r="HS197" s="13"/>
      <c r="HT197" s="13"/>
      <c r="HU197" s="13"/>
      <c r="HV197" s="13"/>
      <c r="HW197" s="13"/>
      <c r="HX197" s="13"/>
      <c r="HY197" s="13"/>
      <c r="HZ197" s="13"/>
      <c r="IA197" s="13"/>
      <c r="IB197" s="13"/>
      <c r="IC197" s="13"/>
      <c r="ID197" s="13"/>
      <c r="IE197" s="13"/>
      <c r="IF197" s="13"/>
      <c r="IG197" s="13"/>
      <c r="IH197" s="13"/>
      <c r="II197" s="13"/>
      <c r="IJ197" s="13"/>
      <c r="IK197" s="13"/>
      <c r="IL197" s="13"/>
      <c r="IM197" s="13"/>
      <c r="IN197" s="13"/>
      <c r="IO197" s="13"/>
      <c r="IP197" s="13"/>
      <c r="IQ197" s="13"/>
      <c r="IR197" s="13"/>
      <c r="IS197" s="13"/>
      <c r="IT197" s="13"/>
      <c r="IU197" s="13"/>
      <c r="IV197" s="13"/>
    </row>
    <row r="198" spans="1:256">
      <c r="A198" s="5" t="s">
        <v>1051</v>
      </c>
      <c r="B198" s="5" t="s">
        <v>1033</v>
      </c>
      <c r="C198" t="s">
        <v>938</v>
      </c>
      <c r="D198" s="2" t="s">
        <v>740</v>
      </c>
      <c r="E198" s="26" t="s">
        <v>1233</v>
      </c>
      <c r="F198" s="17">
        <f t="shared" si="9"/>
        <v>2</v>
      </c>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c r="DH198" s="13"/>
      <c r="DI198" s="13"/>
      <c r="DJ198" s="13"/>
      <c r="DK198" s="13"/>
      <c r="DL198" s="13"/>
      <c r="DM198" s="13"/>
      <c r="DN198" s="13"/>
      <c r="DO198" s="13"/>
      <c r="DP198" s="13"/>
      <c r="DQ198" s="13"/>
      <c r="DR198" s="13"/>
      <c r="DS198" s="13"/>
      <c r="DT198" s="13"/>
      <c r="DU198" s="13"/>
      <c r="DV198" s="13"/>
      <c r="DW198" s="13"/>
      <c r="DX198" s="13"/>
      <c r="DY198" s="13"/>
      <c r="DZ198" s="13"/>
      <c r="EA198" s="13"/>
      <c r="EB198" s="13"/>
      <c r="EC198" s="13"/>
      <c r="ED198" s="13"/>
      <c r="EE198" s="13"/>
      <c r="EF198" s="13"/>
      <c r="EG198" s="13"/>
      <c r="EH198" s="13"/>
      <c r="EI198" s="13"/>
      <c r="EJ198" s="13"/>
      <c r="EK198" s="13"/>
      <c r="EL198" s="13"/>
      <c r="EM198" s="13"/>
      <c r="EN198" s="13"/>
      <c r="EO198" s="13"/>
      <c r="EP198" s="13"/>
      <c r="EQ198" s="13"/>
      <c r="ER198" s="13"/>
      <c r="ES198" s="13"/>
      <c r="ET198" s="13"/>
      <c r="EU198" s="13"/>
      <c r="EV198" s="13"/>
      <c r="EW198" s="13"/>
      <c r="EX198" s="13"/>
      <c r="EY198" s="13"/>
      <c r="EZ198" s="13"/>
      <c r="FA198" s="13"/>
      <c r="FB198" s="13"/>
      <c r="FC198" s="13"/>
      <c r="FD198" s="13"/>
      <c r="FE198" s="13"/>
      <c r="FF198" s="13"/>
      <c r="FG198" s="13"/>
      <c r="FH198" s="13"/>
      <c r="FI198" s="13"/>
      <c r="FJ198" s="13"/>
      <c r="FK198" s="13"/>
      <c r="FL198" s="13"/>
      <c r="FM198" s="13"/>
      <c r="FN198" s="13"/>
      <c r="FO198" s="13"/>
      <c r="FP198" s="13"/>
      <c r="FQ198" s="13"/>
      <c r="FR198" s="13"/>
      <c r="FS198" s="13"/>
      <c r="FT198" s="13"/>
      <c r="FU198" s="13"/>
      <c r="FV198" s="13"/>
      <c r="FW198" s="13"/>
      <c r="FX198" s="13"/>
      <c r="FY198" s="13"/>
      <c r="FZ198" s="13"/>
      <c r="GA198" s="13"/>
      <c r="GB198" s="13"/>
      <c r="GC198" s="13"/>
      <c r="GD198" s="13"/>
      <c r="GE198" s="13"/>
      <c r="GF198" s="13"/>
      <c r="GG198" s="13"/>
      <c r="GH198" s="13"/>
      <c r="GI198" s="13"/>
      <c r="GJ198" s="13"/>
      <c r="GK198" s="13"/>
      <c r="GL198" s="13"/>
      <c r="GM198" s="13"/>
      <c r="GN198" s="13"/>
      <c r="GO198" s="13"/>
      <c r="GP198" s="13"/>
      <c r="GQ198" s="13"/>
      <c r="GR198" s="13"/>
      <c r="GS198" s="13"/>
      <c r="GT198" s="13"/>
      <c r="GU198" s="13"/>
      <c r="GV198" s="13"/>
      <c r="GW198" s="13"/>
      <c r="GX198" s="13"/>
      <c r="GY198" s="13"/>
      <c r="GZ198" s="13"/>
      <c r="HA198" s="13"/>
      <c r="HB198" s="13"/>
      <c r="HC198" s="13"/>
      <c r="HD198" s="13"/>
      <c r="HE198" s="13"/>
      <c r="HF198" s="13"/>
      <c r="HG198" s="13"/>
      <c r="HH198" s="13"/>
      <c r="HI198" s="14">
        <v>1</v>
      </c>
      <c r="HJ198" s="13"/>
      <c r="HK198" s="13"/>
      <c r="HL198" s="13"/>
      <c r="HM198" s="14">
        <v>1</v>
      </c>
      <c r="HN198" s="13"/>
      <c r="HO198" s="13"/>
      <c r="HP198" s="13"/>
      <c r="HQ198" s="13"/>
      <c r="HR198" s="13"/>
      <c r="HS198" s="13"/>
      <c r="HT198" s="13"/>
      <c r="HU198" s="13"/>
      <c r="HV198" s="13"/>
      <c r="HW198" s="13"/>
      <c r="HX198" s="13"/>
      <c r="HY198" s="13"/>
      <c r="HZ198" s="13"/>
      <c r="IA198" s="13"/>
      <c r="IB198" s="13"/>
      <c r="IC198" s="13"/>
      <c r="ID198" s="13"/>
      <c r="IE198" s="13"/>
      <c r="IF198" s="13"/>
      <c r="IG198" s="13"/>
      <c r="IH198" s="13"/>
      <c r="II198" s="13"/>
      <c r="IJ198" s="13"/>
      <c r="IK198" s="13"/>
      <c r="IL198" s="13"/>
      <c r="IM198" s="13"/>
      <c r="IN198" s="13"/>
      <c r="IO198" s="13"/>
      <c r="IP198" s="13"/>
      <c r="IQ198" s="13"/>
      <c r="IR198" s="13"/>
      <c r="IS198" s="13"/>
      <c r="IT198" s="13"/>
      <c r="IU198" s="13"/>
      <c r="IV198" s="13"/>
    </row>
    <row r="199" spans="1:256">
      <c r="A199" s="5" t="s">
        <v>1051</v>
      </c>
      <c r="B199" s="1" t="s">
        <v>1035</v>
      </c>
      <c r="C199" s="1"/>
      <c r="D199" s="7" t="s">
        <v>1034</v>
      </c>
      <c r="E199" s="26" t="s">
        <v>1233</v>
      </c>
      <c r="F199" s="17">
        <f t="shared" si="9"/>
        <v>0</v>
      </c>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c r="DH199" s="13"/>
      <c r="DI199" s="13"/>
      <c r="DJ199" s="13"/>
      <c r="DK199" s="13"/>
      <c r="DL199" s="13"/>
      <c r="DM199" s="13"/>
      <c r="DN199" s="13"/>
      <c r="DO199" s="13"/>
      <c r="DP199" s="13"/>
      <c r="DQ199" s="13"/>
      <c r="DR199" s="13"/>
      <c r="DS199" s="13"/>
      <c r="DT199" s="13"/>
      <c r="DU199" s="13"/>
      <c r="DV199" s="13"/>
      <c r="DW199" s="13"/>
      <c r="DX199" s="13"/>
      <c r="DY199" s="13"/>
      <c r="DZ199" s="13"/>
      <c r="EA199" s="13"/>
      <c r="EB199" s="13"/>
      <c r="EC199" s="13"/>
      <c r="ED199" s="13"/>
      <c r="EE199" s="13"/>
      <c r="EF199" s="13"/>
      <c r="EG199" s="13"/>
      <c r="EH199" s="13"/>
      <c r="EI199" s="13"/>
      <c r="EJ199" s="13"/>
      <c r="EK199" s="13"/>
      <c r="EL199" s="13"/>
      <c r="EM199" s="13"/>
      <c r="EN199" s="13"/>
      <c r="EO199" s="13"/>
      <c r="EP199" s="13"/>
      <c r="EQ199" s="13"/>
      <c r="ER199" s="13"/>
      <c r="ES199" s="13"/>
      <c r="ET199" s="13"/>
      <c r="EU199" s="13"/>
      <c r="EV199" s="13"/>
      <c r="EW199" s="13"/>
      <c r="EX199" s="13"/>
      <c r="EY199" s="13"/>
      <c r="EZ199" s="13"/>
      <c r="FA199" s="13"/>
      <c r="FB199" s="13"/>
      <c r="FC199" s="13"/>
      <c r="FD199" s="13"/>
      <c r="FE199" s="13"/>
      <c r="FF199" s="13"/>
      <c r="FG199" s="13"/>
      <c r="FH199" s="13"/>
      <c r="FI199" s="13"/>
      <c r="FJ199" s="13"/>
      <c r="FK199" s="13"/>
      <c r="FL199" s="13"/>
      <c r="FM199" s="13"/>
      <c r="FN199" s="13"/>
      <c r="FO199" s="13"/>
      <c r="FP199" s="13"/>
      <c r="FQ199" s="13"/>
      <c r="FR199" s="13"/>
      <c r="FS199" s="13"/>
      <c r="FT199" s="13"/>
      <c r="FU199" s="13"/>
      <c r="FV199" s="13"/>
      <c r="FW199" s="13"/>
      <c r="FX199" s="13"/>
      <c r="FY199" s="13"/>
      <c r="FZ199" s="13"/>
      <c r="GA199" s="13"/>
      <c r="GB199" s="13"/>
      <c r="GC199" s="13"/>
      <c r="GD199" s="13"/>
      <c r="GE199" s="13"/>
      <c r="GF199" s="13"/>
      <c r="GG199" s="13"/>
      <c r="GH199" s="13"/>
      <c r="GI199" s="13"/>
      <c r="GJ199" s="13"/>
      <c r="GK199" s="13"/>
      <c r="GL199" s="13"/>
      <c r="GM199" s="13"/>
      <c r="GN199" s="13"/>
      <c r="GO199" s="13"/>
      <c r="GP199" s="13"/>
      <c r="GQ199" s="13"/>
      <c r="GR199" s="13"/>
      <c r="GS199" s="13"/>
      <c r="GT199" s="13"/>
      <c r="GU199" s="13"/>
      <c r="GV199" s="13"/>
      <c r="GW199" s="13"/>
      <c r="GX199" s="13"/>
      <c r="GY199" s="13"/>
      <c r="GZ199" s="13"/>
      <c r="HA199" s="13"/>
      <c r="HB199" s="13"/>
      <c r="HC199" s="13"/>
      <c r="HD199" s="13"/>
      <c r="HE199" s="13"/>
      <c r="HF199" s="13"/>
      <c r="HG199" s="13"/>
      <c r="HH199" s="13"/>
      <c r="HI199" s="13"/>
      <c r="HJ199" s="13"/>
      <c r="HK199" s="13"/>
      <c r="HL199" s="13"/>
      <c r="HM199" s="13"/>
      <c r="HN199" s="13"/>
      <c r="HO199" s="13"/>
      <c r="HP199" s="13"/>
      <c r="HQ199" s="13"/>
      <c r="HR199" s="13"/>
      <c r="HS199" s="13"/>
      <c r="HT199" s="13"/>
      <c r="HU199" s="13"/>
      <c r="HV199" s="13"/>
      <c r="HW199" s="13"/>
      <c r="HX199" s="13"/>
      <c r="HY199" s="13"/>
      <c r="HZ199" s="13"/>
      <c r="IA199" s="13"/>
      <c r="IB199" s="13"/>
      <c r="IC199" s="13"/>
      <c r="ID199" s="13"/>
      <c r="IE199" s="13"/>
      <c r="IF199" s="13"/>
      <c r="IG199" s="13"/>
      <c r="IH199" s="13"/>
      <c r="II199" s="13"/>
      <c r="IJ199" s="13"/>
      <c r="IK199" s="13"/>
      <c r="IL199" s="13"/>
      <c r="IM199" s="13"/>
      <c r="IN199" s="13"/>
      <c r="IO199" s="13"/>
      <c r="IP199" s="13"/>
      <c r="IQ199" s="13"/>
      <c r="IR199" s="13"/>
      <c r="IS199" s="13"/>
      <c r="IT199" s="13"/>
      <c r="IU199" s="13"/>
      <c r="IV199" s="13"/>
    </row>
    <row r="200" spans="1:256" ht="30">
      <c r="A200" s="5" t="s">
        <v>1051</v>
      </c>
      <c r="B200" s="5" t="s">
        <v>1035</v>
      </c>
      <c r="C200" t="s">
        <v>741</v>
      </c>
      <c r="D200" s="2" t="s">
        <v>742</v>
      </c>
      <c r="E200" s="26" t="s">
        <v>1233</v>
      </c>
      <c r="F200" s="17">
        <f t="shared" si="9"/>
        <v>3</v>
      </c>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c r="DH200" s="13"/>
      <c r="DI200" s="13"/>
      <c r="DJ200" s="13"/>
      <c r="DK200" s="13"/>
      <c r="DL200" s="13"/>
      <c r="DM200" s="13"/>
      <c r="DN200" s="13"/>
      <c r="DO200" s="13"/>
      <c r="DP200" s="13"/>
      <c r="DQ200" s="13"/>
      <c r="DR200" s="13"/>
      <c r="DS200" s="13"/>
      <c r="DT200" s="13"/>
      <c r="DU200" s="13"/>
      <c r="DV200" s="13"/>
      <c r="DW200" s="13"/>
      <c r="DX200" s="13"/>
      <c r="DY200" s="13"/>
      <c r="DZ200" s="13"/>
      <c r="EA200" s="13"/>
      <c r="EB200" s="13"/>
      <c r="EC200" s="13"/>
      <c r="ED200" s="13"/>
      <c r="EE200" s="13"/>
      <c r="EF200" s="13"/>
      <c r="EG200" s="13"/>
      <c r="EH200" s="13"/>
      <c r="EI200" s="13"/>
      <c r="EJ200" s="13"/>
      <c r="EK200" s="13"/>
      <c r="EL200" s="13"/>
      <c r="EM200" s="13"/>
      <c r="EN200" s="13"/>
      <c r="EO200" s="13"/>
      <c r="EP200" s="13"/>
      <c r="EQ200" s="13"/>
      <c r="ER200" s="13"/>
      <c r="ES200" s="13"/>
      <c r="ET200" s="13"/>
      <c r="EU200" s="13"/>
      <c r="EV200" s="13"/>
      <c r="EW200" s="13"/>
      <c r="EX200" s="13"/>
      <c r="EY200" s="13"/>
      <c r="EZ200" s="13"/>
      <c r="FA200" s="13"/>
      <c r="FB200" s="13"/>
      <c r="FC200" s="13"/>
      <c r="FD200" s="13"/>
      <c r="FE200" s="13"/>
      <c r="FF200" s="13"/>
      <c r="FG200" s="13"/>
      <c r="FH200" s="13"/>
      <c r="FI200" s="13"/>
      <c r="FJ200" s="13"/>
      <c r="FK200" s="13"/>
      <c r="FL200" s="13"/>
      <c r="FM200" s="13"/>
      <c r="FN200" s="13"/>
      <c r="FO200" s="13"/>
      <c r="FP200" s="13"/>
      <c r="FQ200" s="13"/>
      <c r="FR200" s="13"/>
      <c r="FS200" s="13"/>
      <c r="FT200" s="13"/>
      <c r="FU200" s="13"/>
      <c r="FV200" s="13"/>
      <c r="FW200" s="14">
        <v>1</v>
      </c>
      <c r="FX200" s="13"/>
      <c r="FY200" s="13"/>
      <c r="FZ200" s="13"/>
      <c r="GA200" s="13"/>
      <c r="GB200" s="13"/>
      <c r="GC200" s="13"/>
      <c r="GD200" s="13"/>
      <c r="GE200" s="13"/>
      <c r="GF200" s="13"/>
      <c r="GG200" s="13"/>
      <c r="GH200" s="13"/>
      <c r="GI200" s="13"/>
      <c r="GJ200" s="13"/>
      <c r="GK200" s="13"/>
      <c r="GL200" s="13"/>
      <c r="GM200" s="13"/>
      <c r="GN200" s="14">
        <v>1</v>
      </c>
      <c r="GO200" s="13"/>
      <c r="GP200" s="13"/>
      <c r="GQ200" s="13"/>
      <c r="GR200" s="13"/>
      <c r="GS200" s="14">
        <v>1</v>
      </c>
      <c r="GT200" s="13"/>
      <c r="GU200" s="13"/>
      <c r="GV200" s="13"/>
      <c r="GW200" s="13"/>
      <c r="GX200" s="13"/>
      <c r="GY200" s="13"/>
      <c r="GZ200" s="13"/>
      <c r="HA200" s="13"/>
      <c r="HB200" s="13"/>
      <c r="HC200" s="13"/>
      <c r="HD200" s="13"/>
      <c r="HE200" s="13"/>
      <c r="HF200" s="13"/>
      <c r="HG200" s="13"/>
      <c r="HH200" s="13"/>
      <c r="HI200" s="13"/>
      <c r="HJ200" s="13"/>
      <c r="HK200" s="13"/>
      <c r="HL200" s="13"/>
      <c r="HM200" s="13"/>
      <c r="HN200" s="13"/>
      <c r="HO200" s="13"/>
      <c r="HP200" s="13"/>
      <c r="HQ200" s="13"/>
      <c r="HR200" s="13"/>
      <c r="HS200" s="13"/>
      <c r="HT200" s="13"/>
      <c r="HU200" s="13"/>
      <c r="HV200" s="13"/>
      <c r="HW200" s="13"/>
      <c r="HX200" s="13"/>
      <c r="HY200" s="13"/>
      <c r="HZ200" s="13"/>
      <c r="IA200" s="13"/>
      <c r="IB200" s="13"/>
      <c r="IC200" s="13"/>
      <c r="ID200" s="13"/>
      <c r="IE200" s="13"/>
      <c r="IF200" s="13"/>
      <c r="IG200" s="13"/>
      <c r="IH200" s="13"/>
      <c r="II200" s="13"/>
      <c r="IJ200" s="13"/>
      <c r="IK200" s="13"/>
      <c r="IL200" s="13"/>
      <c r="IM200" s="13"/>
      <c r="IN200" s="13"/>
      <c r="IO200" s="13"/>
      <c r="IP200" s="13"/>
      <c r="IQ200" s="13"/>
      <c r="IR200" s="13"/>
      <c r="IS200" s="13"/>
      <c r="IT200" s="13"/>
      <c r="IU200" s="13"/>
      <c r="IV200" s="13"/>
    </row>
    <row r="201" spans="1:256" ht="30">
      <c r="A201" s="5" t="s">
        <v>1051</v>
      </c>
      <c r="B201" s="5" t="s">
        <v>1035</v>
      </c>
      <c r="C201" t="s">
        <v>939</v>
      </c>
      <c r="D201" s="2" t="s">
        <v>743</v>
      </c>
      <c r="E201" s="26" t="s">
        <v>1233</v>
      </c>
      <c r="F201" s="17">
        <f t="shared" si="9"/>
        <v>1</v>
      </c>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c r="DH201" s="13"/>
      <c r="DI201" s="13"/>
      <c r="DJ201" s="13"/>
      <c r="DK201" s="13"/>
      <c r="DL201" s="13"/>
      <c r="DM201" s="13"/>
      <c r="DN201" s="13"/>
      <c r="DO201" s="13"/>
      <c r="DP201" s="13"/>
      <c r="DQ201" s="13"/>
      <c r="DR201" s="13"/>
      <c r="DS201" s="13"/>
      <c r="DT201" s="13"/>
      <c r="DU201" s="13"/>
      <c r="DV201" s="13"/>
      <c r="DW201" s="13"/>
      <c r="DX201" s="13"/>
      <c r="DY201" s="13"/>
      <c r="DZ201" s="13"/>
      <c r="EA201" s="13"/>
      <c r="EB201" s="13"/>
      <c r="EC201" s="13"/>
      <c r="ED201" s="13"/>
      <c r="EE201" s="13"/>
      <c r="EF201" s="13"/>
      <c r="EG201" s="13"/>
      <c r="EH201" s="13"/>
      <c r="EI201" s="13"/>
      <c r="EJ201" s="13"/>
      <c r="EK201" s="13"/>
      <c r="EL201" s="13"/>
      <c r="EM201" s="13"/>
      <c r="EN201" s="13"/>
      <c r="EO201" s="13"/>
      <c r="EP201" s="13"/>
      <c r="EQ201" s="13"/>
      <c r="ER201" s="13"/>
      <c r="ES201" s="13"/>
      <c r="ET201" s="13"/>
      <c r="EU201" s="13"/>
      <c r="EV201" s="13"/>
      <c r="EW201" s="13"/>
      <c r="EX201" s="13"/>
      <c r="EY201" s="13"/>
      <c r="EZ201" s="13"/>
      <c r="FA201" s="13"/>
      <c r="FB201" s="13"/>
      <c r="FC201" s="13"/>
      <c r="FD201" s="13"/>
      <c r="FE201" s="13"/>
      <c r="FF201" s="13"/>
      <c r="FG201" s="13"/>
      <c r="FH201" s="13"/>
      <c r="FI201" s="13"/>
      <c r="FJ201" s="13"/>
      <c r="FK201" s="13"/>
      <c r="FL201" s="13"/>
      <c r="FM201" s="13"/>
      <c r="FN201" s="13"/>
      <c r="FO201" s="13"/>
      <c r="FP201" s="13"/>
      <c r="FQ201" s="13"/>
      <c r="FR201" s="13"/>
      <c r="FS201" s="13"/>
      <c r="FT201" s="13"/>
      <c r="FU201" s="13"/>
      <c r="FV201" s="13"/>
      <c r="FW201" s="13"/>
      <c r="FX201" s="13"/>
      <c r="FY201" s="13"/>
      <c r="FZ201" s="13"/>
      <c r="GA201" s="13"/>
      <c r="GB201" s="13"/>
      <c r="GC201" s="13"/>
      <c r="GD201" s="13"/>
      <c r="GE201" s="13"/>
      <c r="GF201" s="13"/>
      <c r="GG201" s="13"/>
      <c r="GH201" s="13"/>
      <c r="GI201" s="13"/>
      <c r="GJ201" s="13"/>
      <c r="GK201" s="13"/>
      <c r="GL201" s="13"/>
      <c r="GM201" s="13"/>
      <c r="GN201" s="14">
        <v>1</v>
      </c>
      <c r="GO201" s="13"/>
      <c r="GP201" s="13"/>
      <c r="GQ201" s="13"/>
      <c r="GR201" s="13"/>
      <c r="GS201" s="13"/>
      <c r="GT201" s="13"/>
      <c r="GU201" s="13"/>
      <c r="GV201" s="13"/>
      <c r="GW201" s="13"/>
      <c r="GX201" s="13"/>
      <c r="GY201" s="13"/>
      <c r="GZ201" s="13"/>
      <c r="HA201" s="13"/>
      <c r="HB201" s="13"/>
      <c r="HC201" s="13"/>
      <c r="HD201" s="13"/>
      <c r="HE201" s="13"/>
      <c r="HF201" s="13"/>
      <c r="HG201" s="13"/>
      <c r="HH201" s="13"/>
      <c r="HI201" s="13"/>
      <c r="HJ201" s="13"/>
      <c r="HK201" s="13"/>
      <c r="HL201" s="13"/>
      <c r="HM201" s="13"/>
      <c r="HN201" s="13"/>
      <c r="HO201" s="13"/>
      <c r="HP201" s="13"/>
      <c r="HQ201" s="13"/>
      <c r="HR201" s="13"/>
      <c r="HS201" s="13"/>
      <c r="HT201" s="13"/>
      <c r="HU201" s="13"/>
      <c r="HV201" s="13"/>
      <c r="HW201" s="13"/>
      <c r="HX201" s="13"/>
      <c r="HY201" s="13"/>
      <c r="HZ201" s="13"/>
      <c r="IA201" s="13"/>
      <c r="IB201" s="13"/>
      <c r="IC201" s="13"/>
      <c r="ID201" s="13"/>
      <c r="IE201" s="13"/>
      <c r="IF201" s="13"/>
      <c r="IG201" s="13"/>
      <c r="IH201" s="13"/>
      <c r="II201" s="13"/>
      <c r="IJ201" s="13"/>
      <c r="IK201" s="13"/>
      <c r="IL201" s="13"/>
      <c r="IM201" s="13"/>
      <c r="IN201" s="13"/>
      <c r="IO201" s="13"/>
      <c r="IP201" s="13"/>
      <c r="IQ201" s="13"/>
      <c r="IR201" s="13"/>
      <c r="IS201" s="13"/>
      <c r="IT201" s="13"/>
      <c r="IU201" s="13"/>
      <c r="IV201" s="13"/>
    </row>
    <row r="202" spans="1:256">
      <c r="A202" s="5" t="s">
        <v>1051</v>
      </c>
      <c r="B202" s="5" t="s">
        <v>1035</v>
      </c>
      <c r="C202" t="s">
        <v>940</v>
      </c>
      <c r="D202" s="2" t="s">
        <v>744</v>
      </c>
      <c r="E202" s="26" t="s">
        <v>1233</v>
      </c>
      <c r="F202" s="17">
        <f t="shared" si="9"/>
        <v>2</v>
      </c>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c r="DH202" s="13"/>
      <c r="DI202" s="13"/>
      <c r="DJ202" s="13"/>
      <c r="DK202" s="14">
        <v>1</v>
      </c>
      <c r="DL202" s="13"/>
      <c r="DM202" s="13"/>
      <c r="DN202" s="13"/>
      <c r="DO202" s="13"/>
      <c r="DP202" s="13"/>
      <c r="DQ202" s="13"/>
      <c r="DR202" s="13"/>
      <c r="DS202" s="13"/>
      <c r="DT202" s="13"/>
      <c r="DU202" s="13"/>
      <c r="DV202" s="13"/>
      <c r="DW202" s="13"/>
      <c r="DX202" s="13"/>
      <c r="DY202" s="13"/>
      <c r="DZ202" s="13"/>
      <c r="EA202" s="13"/>
      <c r="EB202" s="13"/>
      <c r="EC202" s="13"/>
      <c r="ED202" s="13"/>
      <c r="EE202" s="13"/>
      <c r="EF202" s="13"/>
      <c r="EG202" s="13"/>
      <c r="EH202" s="13"/>
      <c r="EI202" s="13"/>
      <c r="EJ202" s="13"/>
      <c r="EK202" s="13"/>
      <c r="EL202" s="13"/>
      <c r="EM202" s="13"/>
      <c r="EN202" s="13"/>
      <c r="EO202" s="13"/>
      <c r="EP202" s="13"/>
      <c r="EQ202" s="13"/>
      <c r="ER202" s="13"/>
      <c r="ES202" s="13"/>
      <c r="ET202" s="13"/>
      <c r="EU202" s="13"/>
      <c r="EV202" s="13"/>
      <c r="EW202" s="13"/>
      <c r="EX202" s="13"/>
      <c r="EY202" s="13"/>
      <c r="EZ202" s="13"/>
      <c r="FA202" s="13"/>
      <c r="FB202" s="13"/>
      <c r="FC202" s="13"/>
      <c r="FD202" s="13"/>
      <c r="FE202" s="13"/>
      <c r="FF202" s="13"/>
      <c r="FG202" s="13"/>
      <c r="FH202" s="13"/>
      <c r="FI202" s="13"/>
      <c r="FJ202" s="13"/>
      <c r="FK202" s="13"/>
      <c r="FL202" s="13"/>
      <c r="FM202" s="13"/>
      <c r="FN202" s="13"/>
      <c r="FO202" s="13"/>
      <c r="FP202" s="13"/>
      <c r="FQ202" s="13"/>
      <c r="FR202" s="13"/>
      <c r="FS202" s="13"/>
      <c r="FT202" s="13"/>
      <c r="FU202" s="13"/>
      <c r="FV202" s="13"/>
      <c r="FW202" s="13"/>
      <c r="FX202" s="13"/>
      <c r="FY202" s="13"/>
      <c r="FZ202" s="13"/>
      <c r="GA202" s="13"/>
      <c r="GB202" s="13"/>
      <c r="GC202" s="13"/>
      <c r="GD202" s="13"/>
      <c r="GE202" s="13"/>
      <c r="GF202" s="13"/>
      <c r="GG202" s="13"/>
      <c r="GH202" s="13"/>
      <c r="GI202" s="13"/>
      <c r="GJ202" s="13"/>
      <c r="GK202" s="13"/>
      <c r="GL202" s="13"/>
      <c r="GM202" s="13"/>
      <c r="GN202" s="14">
        <v>1</v>
      </c>
      <c r="GO202" s="13"/>
      <c r="GP202" s="13"/>
      <c r="GQ202" s="13"/>
      <c r="GR202" s="13"/>
      <c r="GS202" s="13"/>
      <c r="GT202" s="13"/>
      <c r="GU202" s="13"/>
      <c r="GV202" s="13"/>
      <c r="GW202" s="13"/>
      <c r="GX202" s="13"/>
      <c r="GY202" s="13"/>
      <c r="GZ202" s="13"/>
      <c r="HA202" s="13"/>
      <c r="HB202" s="13"/>
      <c r="HC202" s="13"/>
      <c r="HD202" s="13"/>
      <c r="HE202" s="13"/>
      <c r="HF202" s="13"/>
      <c r="HG202" s="13"/>
      <c r="HH202" s="13"/>
      <c r="HI202" s="13"/>
      <c r="HJ202" s="13"/>
      <c r="HK202" s="13"/>
      <c r="HL202" s="13"/>
      <c r="HM202" s="13"/>
      <c r="HN202" s="13"/>
      <c r="HO202" s="13"/>
      <c r="HP202" s="13"/>
      <c r="HQ202" s="13"/>
      <c r="HR202" s="13"/>
      <c r="HS202" s="13"/>
      <c r="HT202" s="13"/>
      <c r="HU202" s="13"/>
      <c r="HV202" s="13"/>
      <c r="HW202" s="13"/>
      <c r="HX202" s="13"/>
      <c r="HY202" s="13"/>
      <c r="HZ202" s="13"/>
      <c r="IA202" s="13"/>
      <c r="IB202" s="13"/>
      <c r="IC202" s="13"/>
      <c r="ID202" s="13"/>
      <c r="IE202" s="13"/>
      <c r="IF202" s="13"/>
      <c r="IG202" s="13"/>
      <c r="IH202" s="13"/>
      <c r="II202" s="13"/>
      <c r="IJ202" s="13"/>
      <c r="IK202" s="13"/>
      <c r="IL202" s="13"/>
      <c r="IM202" s="13"/>
      <c r="IN202" s="13"/>
      <c r="IO202" s="13"/>
      <c r="IP202" s="13"/>
      <c r="IQ202" s="13"/>
      <c r="IR202" s="13"/>
      <c r="IS202" s="13"/>
      <c r="IT202" s="13"/>
      <c r="IU202" s="13"/>
      <c r="IV202" s="13"/>
    </row>
    <row r="203" spans="1:256">
      <c r="A203" s="5" t="s">
        <v>1051</v>
      </c>
      <c r="B203" s="5" t="s">
        <v>1035</v>
      </c>
      <c r="C203" t="s">
        <v>941</v>
      </c>
      <c r="D203" s="2" t="s">
        <v>745</v>
      </c>
      <c r="E203" s="26" t="s">
        <v>1233</v>
      </c>
      <c r="F203" s="17">
        <f t="shared" si="9"/>
        <v>1</v>
      </c>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c r="DH203" s="13"/>
      <c r="DI203" s="13"/>
      <c r="DJ203" s="13"/>
      <c r="DK203" s="13"/>
      <c r="DL203" s="13"/>
      <c r="DM203" s="13"/>
      <c r="DN203" s="13"/>
      <c r="DO203" s="13"/>
      <c r="DP203" s="13"/>
      <c r="DQ203" s="13"/>
      <c r="DR203" s="13"/>
      <c r="DS203" s="13"/>
      <c r="DT203" s="13"/>
      <c r="DU203" s="13"/>
      <c r="DV203" s="13"/>
      <c r="DW203" s="13"/>
      <c r="DX203" s="13"/>
      <c r="DY203" s="13"/>
      <c r="DZ203" s="13"/>
      <c r="EA203" s="13"/>
      <c r="EB203" s="13"/>
      <c r="EC203" s="13"/>
      <c r="ED203" s="13"/>
      <c r="EE203" s="13"/>
      <c r="EF203" s="13"/>
      <c r="EG203" s="13"/>
      <c r="EH203" s="13"/>
      <c r="EI203" s="13"/>
      <c r="EJ203" s="13"/>
      <c r="EK203" s="13"/>
      <c r="EL203" s="13"/>
      <c r="EM203" s="13"/>
      <c r="EN203" s="13"/>
      <c r="EO203" s="13"/>
      <c r="EP203" s="13"/>
      <c r="EQ203" s="13"/>
      <c r="ER203" s="13"/>
      <c r="ES203" s="13"/>
      <c r="ET203" s="13"/>
      <c r="EU203" s="13"/>
      <c r="EV203" s="13"/>
      <c r="EW203" s="13"/>
      <c r="EX203" s="13"/>
      <c r="EY203" s="13"/>
      <c r="EZ203" s="13"/>
      <c r="FA203" s="13"/>
      <c r="FB203" s="13"/>
      <c r="FC203" s="13"/>
      <c r="FD203" s="13"/>
      <c r="FE203" s="13"/>
      <c r="FF203" s="13"/>
      <c r="FG203" s="13"/>
      <c r="FH203" s="13"/>
      <c r="FI203" s="13"/>
      <c r="FJ203" s="13"/>
      <c r="FK203" s="13"/>
      <c r="FL203" s="13"/>
      <c r="FM203" s="13"/>
      <c r="FN203" s="13"/>
      <c r="FO203" s="13"/>
      <c r="FP203" s="13"/>
      <c r="FQ203" s="13"/>
      <c r="FR203" s="13"/>
      <c r="FS203" s="13"/>
      <c r="FT203" s="13"/>
      <c r="FU203" s="13"/>
      <c r="FV203" s="13"/>
      <c r="FW203" s="13"/>
      <c r="FX203" s="13"/>
      <c r="FY203" s="13"/>
      <c r="FZ203" s="13"/>
      <c r="GA203" s="13"/>
      <c r="GB203" s="13"/>
      <c r="GC203" s="13"/>
      <c r="GD203" s="13"/>
      <c r="GE203" s="13"/>
      <c r="GF203" s="13"/>
      <c r="GG203" s="13"/>
      <c r="GH203" s="13"/>
      <c r="GI203" s="13"/>
      <c r="GJ203" s="13"/>
      <c r="GK203" s="13"/>
      <c r="GL203" s="13"/>
      <c r="GM203" s="13"/>
      <c r="GN203" s="13"/>
      <c r="GO203" s="14">
        <v>1</v>
      </c>
      <c r="GP203" s="13"/>
      <c r="GQ203" s="13"/>
      <c r="GR203" s="13"/>
      <c r="GS203" s="13"/>
      <c r="GT203" s="13"/>
      <c r="GU203" s="13"/>
      <c r="GV203" s="13"/>
      <c r="GW203" s="13"/>
      <c r="GX203" s="13"/>
      <c r="GY203" s="13"/>
      <c r="GZ203" s="13"/>
      <c r="HA203" s="13"/>
      <c r="HB203" s="13"/>
      <c r="HC203" s="13"/>
      <c r="HD203" s="13"/>
      <c r="HE203" s="13"/>
      <c r="HF203" s="13"/>
      <c r="HG203" s="13"/>
      <c r="HH203" s="13"/>
      <c r="HI203" s="13"/>
      <c r="HJ203" s="13"/>
      <c r="HK203" s="13"/>
      <c r="HL203" s="13"/>
      <c r="HM203" s="13"/>
      <c r="HN203" s="13"/>
      <c r="HO203" s="13"/>
      <c r="HP203" s="13"/>
      <c r="HQ203" s="13"/>
      <c r="HR203" s="13"/>
      <c r="HS203" s="13"/>
      <c r="HT203" s="13"/>
      <c r="HU203" s="13"/>
      <c r="HV203" s="13"/>
      <c r="HW203" s="13"/>
      <c r="HX203" s="13"/>
      <c r="HY203" s="13"/>
      <c r="HZ203" s="13"/>
      <c r="IA203" s="13"/>
      <c r="IB203" s="13"/>
      <c r="IC203" s="13"/>
      <c r="ID203" s="13"/>
      <c r="IE203" s="13"/>
      <c r="IF203" s="13"/>
      <c r="IG203" s="13"/>
      <c r="IH203" s="13"/>
      <c r="II203" s="13"/>
      <c r="IJ203" s="13"/>
      <c r="IK203" s="13"/>
      <c r="IL203" s="13"/>
      <c r="IM203" s="13"/>
      <c r="IN203" s="13"/>
      <c r="IO203" s="13"/>
      <c r="IP203" s="13"/>
      <c r="IQ203" s="13"/>
      <c r="IR203" s="13"/>
      <c r="IS203" s="13"/>
      <c r="IT203" s="13"/>
      <c r="IU203" s="13"/>
      <c r="IV203" s="13"/>
    </row>
    <row r="204" spans="1:256">
      <c r="A204" s="5" t="s">
        <v>1051</v>
      </c>
      <c r="B204" s="5" t="s">
        <v>1035</v>
      </c>
      <c r="C204" t="s">
        <v>942</v>
      </c>
      <c r="D204" s="2" t="s">
        <v>746</v>
      </c>
      <c r="E204" s="26" t="s">
        <v>1233</v>
      </c>
      <c r="F204" s="17">
        <f t="shared" si="9"/>
        <v>2</v>
      </c>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c r="DH204" s="13"/>
      <c r="DI204" s="13"/>
      <c r="DJ204" s="13"/>
      <c r="DK204" s="13"/>
      <c r="DL204" s="13"/>
      <c r="DM204" s="13"/>
      <c r="DN204" s="13"/>
      <c r="DO204" s="13"/>
      <c r="DP204" s="13"/>
      <c r="DQ204" s="13"/>
      <c r="DR204" s="13"/>
      <c r="DS204" s="13"/>
      <c r="DT204" s="13"/>
      <c r="DU204" s="13"/>
      <c r="DV204" s="13"/>
      <c r="DW204" s="13"/>
      <c r="DX204" s="13"/>
      <c r="DY204" s="13"/>
      <c r="DZ204" s="13"/>
      <c r="EA204" s="13"/>
      <c r="EB204" s="13"/>
      <c r="EC204" s="13"/>
      <c r="ED204" s="13"/>
      <c r="EE204" s="13"/>
      <c r="EF204" s="13"/>
      <c r="EG204" s="13"/>
      <c r="EH204" s="13"/>
      <c r="EI204" s="13"/>
      <c r="EJ204" s="13"/>
      <c r="EK204" s="13"/>
      <c r="EL204" s="13"/>
      <c r="EM204" s="13"/>
      <c r="EN204" s="13"/>
      <c r="EO204" s="13"/>
      <c r="EP204" s="13"/>
      <c r="EQ204" s="13"/>
      <c r="ER204" s="13"/>
      <c r="ES204" s="13"/>
      <c r="ET204" s="13"/>
      <c r="EU204" s="13"/>
      <c r="EV204" s="13"/>
      <c r="EW204" s="13"/>
      <c r="EX204" s="13"/>
      <c r="EY204" s="13"/>
      <c r="EZ204" s="13"/>
      <c r="FA204" s="13"/>
      <c r="FB204" s="13"/>
      <c r="FC204" s="13"/>
      <c r="FD204" s="13"/>
      <c r="FE204" s="13"/>
      <c r="FF204" s="13"/>
      <c r="FG204" s="13"/>
      <c r="FH204" s="13"/>
      <c r="FI204" s="13"/>
      <c r="FJ204" s="13"/>
      <c r="FK204" s="13"/>
      <c r="FL204" s="13"/>
      <c r="FM204" s="13"/>
      <c r="FN204" s="13"/>
      <c r="FO204" s="13"/>
      <c r="FP204" s="13"/>
      <c r="FQ204" s="13"/>
      <c r="FR204" s="13"/>
      <c r="FS204" s="13"/>
      <c r="FT204" s="13"/>
      <c r="FU204" s="13"/>
      <c r="FV204" s="13"/>
      <c r="FW204" s="13"/>
      <c r="FX204" s="13"/>
      <c r="FY204" s="13"/>
      <c r="FZ204" s="13"/>
      <c r="GA204" s="13"/>
      <c r="GB204" s="13"/>
      <c r="GC204" s="13"/>
      <c r="GD204" s="13"/>
      <c r="GE204" s="13"/>
      <c r="GF204" s="13"/>
      <c r="GG204" s="13"/>
      <c r="GH204" s="13"/>
      <c r="GI204" s="13"/>
      <c r="GJ204" s="13"/>
      <c r="GK204" s="13"/>
      <c r="GL204" s="13"/>
      <c r="GM204" s="13"/>
      <c r="GN204" s="13"/>
      <c r="GO204" s="13"/>
      <c r="GP204" s="14">
        <v>1</v>
      </c>
      <c r="GQ204" s="13"/>
      <c r="GR204" s="13"/>
      <c r="GS204" s="13"/>
      <c r="GT204" s="13"/>
      <c r="GU204" s="14">
        <v>1</v>
      </c>
      <c r="GV204" s="13"/>
      <c r="GW204" s="13"/>
      <c r="GX204" s="13"/>
      <c r="GY204" s="13"/>
      <c r="GZ204" s="13"/>
      <c r="HA204" s="13"/>
      <c r="HB204" s="13"/>
      <c r="HC204" s="13"/>
      <c r="HD204" s="13"/>
      <c r="HE204" s="13"/>
      <c r="HF204" s="13"/>
      <c r="HG204" s="13"/>
      <c r="HH204" s="13"/>
      <c r="HI204" s="13"/>
      <c r="HJ204" s="13"/>
      <c r="HK204" s="13"/>
      <c r="HL204" s="13"/>
      <c r="HM204" s="13"/>
      <c r="HN204" s="13"/>
      <c r="HO204" s="13"/>
      <c r="HP204" s="13"/>
      <c r="HQ204" s="13"/>
      <c r="HR204" s="13"/>
      <c r="HS204" s="13"/>
      <c r="HT204" s="13"/>
      <c r="HU204" s="13"/>
      <c r="HV204" s="13"/>
      <c r="HW204" s="13"/>
      <c r="HX204" s="13"/>
      <c r="HY204" s="13"/>
      <c r="HZ204" s="13"/>
      <c r="IA204" s="13"/>
      <c r="IB204" s="13"/>
      <c r="IC204" s="13"/>
      <c r="ID204" s="13"/>
      <c r="IE204" s="13"/>
      <c r="IF204" s="13"/>
      <c r="IG204" s="13"/>
      <c r="IH204" s="13"/>
      <c r="II204" s="13"/>
      <c r="IJ204" s="13"/>
      <c r="IK204" s="13"/>
      <c r="IL204" s="13"/>
      <c r="IM204" s="13"/>
      <c r="IN204" s="13"/>
      <c r="IO204" s="13"/>
      <c r="IP204" s="13"/>
      <c r="IQ204" s="13"/>
      <c r="IR204" s="13"/>
      <c r="IS204" s="13"/>
      <c r="IT204" s="13"/>
      <c r="IU204" s="13"/>
      <c r="IV204" s="13"/>
    </row>
    <row r="205" spans="1:256">
      <c r="A205" s="5" t="s">
        <v>1051</v>
      </c>
      <c r="B205" s="5" t="s">
        <v>1035</v>
      </c>
      <c r="C205" t="s">
        <v>943</v>
      </c>
      <c r="D205" s="2" t="s">
        <v>747</v>
      </c>
      <c r="E205" s="26" t="s">
        <v>1233</v>
      </c>
      <c r="F205" s="17">
        <f t="shared" si="9"/>
        <v>1</v>
      </c>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c r="DH205" s="13"/>
      <c r="DI205" s="13"/>
      <c r="DJ205" s="13"/>
      <c r="DK205" s="13"/>
      <c r="DL205" s="13"/>
      <c r="DM205" s="13"/>
      <c r="DN205" s="13"/>
      <c r="DO205" s="13"/>
      <c r="DP205" s="13"/>
      <c r="DQ205" s="13"/>
      <c r="DR205" s="13"/>
      <c r="DS205" s="13"/>
      <c r="DT205" s="13"/>
      <c r="DU205" s="13"/>
      <c r="DV205" s="13"/>
      <c r="DW205" s="13"/>
      <c r="DX205" s="13"/>
      <c r="DY205" s="13"/>
      <c r="DZ205" s="13"/>
      <c r="EA205" s="13"/>
      <c r="EB205" s="13"/>
      <c r="EC205" s="13"/>
      <c r="ED205" s="13"/>
      <c r="EE205" s="13"/>
      <c r="EF205" s="13"/>
      <c r="EG205" s="13"/>
      <c r="EH205" s="13"/>
      <c r="EI205" s="13"/>
      <c r="EJ205" s="13"/>
      <c r="EK205" s="13"/>
      <c r="EL205" s="13"/>
      <c r="EM205" s="13"/>
      <c r="EN205" s="13"/>
      <c r="EO205" s="13"/>
      <c r="EP205" s="13"/>
      <c r="EQ205" s="13"/>
      <c r="ER205" s="13"/>
      <c r="ES205" s="13"/>
      <c r="ET205" s="13"/>
      <c r="EU205" s="13"/>
      <c r="EV205" s="13"/>
      <c r="EW205" s="13"/>
      <c r="EX205" s="13"/>
      <c r="EY205" s="13"/>
      <c r="EZ205" s="13"/>
      <c r="FA205" s="13"/>
      <c r="FB205" s="13"/>
      <c r="FC205" s="13"/>
      <c r="FD205" s="13"/>
      <c r="FE205" s="13"/>
      <c r="FF205" s="13"/>
      <c r="FG205" s="13"/>
      <c r="FH205" s="13"/>
      <c r="FI205" s="13"/>
      <c r="FJ205" s="13"/>
      <c r="FK205" s="13"/>
      <c r="FL205" s="13"/>
      <c r="FM205" s="13"/>
      <c r="FN205" s="13"/>
      <c r="FO205" s="13"/>
      <c r="FP205" s="13"/>
      <c r="FQ205" s="13"/>
      <c r="FR205" s="13"/>
      <c r="FS205" s="13"/>
      <c r="FT205" s="13"/>
      <c r="FU205" s="13"/>
      <c r="FV205" s="13"/>
      <c r="FW205" s="13"/>
      <c r="FX205" s="13"/>
      <c r="FY205" s="13"/>
      <c r="FZ205" s="13"/>
      <c r="GA205" s="13"/>
      <c r="GB205" s="13"/>
      <c r="GC205" s="13"/>
      <c r="GD205" s="13"/>
      <c r="GE205" s="13"/>
      <c r="GF205" s="13"/>
      <c r="GG205" s="13"/>
      <c r="GH205" s="13"/>
      <c r="GI205" s="13"/>
      <c r="GJ205" s="13"/>
      <c r="GK205" s="13"/>
      <c r="GL205" s="13"/>
      <c r="GM205" s="13"/>
      <c r="GN205" s="13"/>
      <c r="GO205" s="13"/>
      <c r="GP205" s="14">
        <v>1</v>
      </c>
      <c r="GQ205" s="13"/>
      <c r="GR205" s="13"/>
      <c r="GS205" s="13"/>
      <c r="GT205" s="13"/>
      <c r="GU205" s="13"/>
      <c r="GV205" s="13"/>
      <c r="GW205" s="13"/>
      <c r="GX205" s="13"/>
      <c r="GY205" s="13"/>
      <c r="GZ205" s="13"/>
      <c r="HA205" s="13"/>
      <c r="HB205" s="13"/>
      <c r="HC205" s="13"/>
      <c r="HD205" s="13"/>
      <c r="HE205" s="13"/>
      <c r="HF205" s="13"/>
      <c r="HG205" s="13"/>
      <c r="HH205" s="13"/>
      <c r="HI205" s="13"/>
      <c r="HJ205" s="13"/>
      <c r="HK205" s="13"/>
      <c r="HL205" s="13"/>
      <c r="HM205" s="13"/>
      <c r="HN205" s="13"/>
      <c r="HO205" s="13"/>
      <c r="HP205" s="13"/>
      <c r="HQ205" s="13"/>
      <c r="HR205" s="13"/>
      <c r="HS205" s="13"/>
      <c r="HT205" s="13"/>
      <c r="HU205" s="13"/>
      <c r="HV205" s="13"/>
      <c r="HW205" s="13"/>
      <c r="HX205" s="13"/>
      <c r="HY205" s="13"/>
      <c r="HZ205" s="13"/>
      <c r="IA205" s="13"/>
      <c r="IB205" s="13"/>
      <c r="IC205" s="13"/>
      <c r="ID205" s="13"/>
      <c r="IE205" s="13"/>
      <c r="IF205" s="13"/>
      <c r="IG205" s="13"/>
      <c r="IH205" s="13"/>
      <c r="II205" s="13"/>
      <c r="IJ205" s="13"/>
      <c r="IK205" s="13"/>
      <c r="IL205" s="13"/>
      <c r="IM205" s="13"/>
      <c r="IN205" s="13"/>
      <c r="IO205" s="13"/>
      <c r="IP205" s="13"/>
      <c r="IQ205" s="13"/>
      <c r="IR205" s="13"/>
      <c r="IS205" s="13"/>
      <c r="IT205" s="13"/>
      <c r="IU205" s="13"/>
      <c r="IV205" s="13"/>
    </row>
    <row r="206" spans="1:256">
      <c r="A206" s="5" t="s">
        <v>1051</v>
      </c>
      <c r="B206" s="5" t="s">
        <v>1035</v>
      </c>
      <c r="C206" t="s">
        <v>944</v>
      </c>
      <c r="D206" s="2" t="s">
        <v>748</v>
      </c>
      <c r="E206" s="26" t="s">
        <v>1234</v>
      </c>
      <c r="F206" s="17">
        <f t="shared" si="9"/>
        <v>1</v>
      </c>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3"/>
      <c r="EG206" s="13"/>
      <c r="EH206" s="13"/>
      <c r="EI206" s="13"/>
      <c r="EJ206" s="13"/>
      <c r="EK206" s="13"/>
      <c r="EL206" s="13"/>
      <c r="EM206" s="13"/>
      <c r="EN206" s="13"/>
      <c r="EO206" s="13"/>
      <c r="EP206" s="13"/>
      <c r="EQ206" s="13"/>
      <c r="ER206" s="13"/>
      <c r="ES206" s="13"/>
      <c r="ET206" s="13"/>
      <c r="EU206" s="13"/>
      <c r="EV206" s="13"/>
      <c r="EW206" s="13"/>
      <c r="EX206" s="13"/>
      <c r="EY206" s="13"/>
      <c r="EZ206" s="13"/>
      <c r="FA206" s="13"/>
      <c r="FB206" s="13"/>
      <c r="FC206" s="13"/>
      <c r="FD206" s="13"/>
      <c r="FE206" s="13"/>
      <c r="FF206" s="13"/>
      <c r="FG206" s="13"/>
      <c r="FH206" s="13"/>
      <c r="FI206" s="13"/>
      <c r="FJ206" s="13"/>
      <c r="FK206" s="13"/>
      <c r="FL206" s="13"/>
      <c r="FM206" s="13"/>
      <c r="FN206" s="13"/>
      <c r="FO206" s="13"/>
      <c r="FP206" s="13"/>
      <c r="FQ206" s="13"/>
      <c r="FR206" s="13"/>
      <c r="FS206" s="13"/>
      <c r="FT206" s="13"/>
      <c r="FU206" s="13"/>
      <c r="FV206" s="13"/>
      <c r="FW206" s="13"/>
      <c r="FX206" s="13"/>
      <c r="FY206" s="13"/>
      <c r="FZ206" s="13"/>
      <c r="GA206" s="13"/>
      <c r="GB206" s="13"/>
      <c r="GC206" s="13"/>
      <c r="GD206" s="13"/>
      <c r="GE206" s="13"/>
      <c r="GF206" s="13"/>
      <c r="GG206" s="13"/>
      <c r="GH206" s="13"/>
      <c r="GI206" s="13"/>
      <c r="GJ206" s="13"/>
      <c r="GK206" s="13"/>
      <c r="GL206" s="13"/>
      <c r="GM206" s="13"/>
      <c r="GN206" s="13"/>
      <c r="GO206" s="13"/>
      <c r="GP206" s="13"/>
      <c r="GQ206" s="14">
        <v>1</v>
      </c>
      <c r="GR206" s="13"/>
      <c r="GS206" s="13"/>
      <c r="GT206" s="13"/>
      <c r="GU206" s="13"/>
      <c r="GV206" s="13"/>
      <c r="GW206" s="13"/>
      <c r="GX206" s="13"/>
      <c r="GY206" s="13"/>
      <c r="GZ206" s="13"/>
      <c r="HA206" s="13"/>
      <c r="HB206" s="13"/>
      <c r="HC206" s="13"/>
      <c r="HD206" s="13"/>
      <c r="HE206" s="13"/>
      <c r="HF206" s="13"/>
      <c r="HG206" s="13"/>
      <c r="HH206" s="13"/>
      <c r="HI206" s="13"/>
      <c r="HJ206" s="13"/>
      <c r="HK206" s="13"/>
      <c r="HL206" s="13"/>
      <c r="HM206" s="13"/>
      <c r="HN206" s="13"/>
      <c r="HO206" s="13"/>
      <c r="HP206" s="13"/>
      <c r="HQ206" s="13"/>
      <c r="HR206" s="13"/>
      <c r="HS206" s="13"/>
      <c r="HT206" s="13"/>
      <c r="HU206" s="13"/>
      <c r="HV206" s="13"/>
      <c r="HW206" s="13"/>
      <c r="HX206" s="13"/>
      <c r="HY206" s="13"/>
      <c r="HZ206" s="13"/>
      <c r="IA206" s="13"/>
      <c r="IB206" s="13"/>
      <c r="IC206" s="13"/>
      <c r="ID206" s="13"/>
      <c r="IE206" s="13"/>
      <c r="IF206" s="13"/>
      <c r="IG206" s="13"/>
      <c r="IH206" s="13"/>
      <c r="II206" s="13"/>
      <c r="IJ206" s="13"/>
      <c r="IK206" s="13"/>
      <c r="IL206" s="13"/>
      <c r="IM206" s="13"/>
      <c r="IN206" s="13"/>
      <c r="IO206" s="13"/>
      <c r="IP206" s="13"/>
      <c r="IQ206" s="13"/>
      <c r="IR206" s="13"/>
      <c r="IS206" s="13"/>
      <c r="IT206" s="13"/>
      <c r="IU206" s="13"/>
      <c r="IV206" s="13"/>
    </row>
    <row r="207" spans="1:256">
      <c r="A207" s="5" t="s">
        <v>1051</v>
      </c>
      <c r="B207" s="1" t="s">
        <v>1037</v>
      </c>
      <c r="C207" s="1"/>
      <c r="D207" s="7" t="s">
        <v>1036</v>
      </c>
      <c r="E207" s="26" t="s">
        <v>1233</v>
      </c>
      <c r="F207" s="17">
        <f t="shared" si="9"/>
        <v>0</v>
      </c>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c r="DH207" s="13"/>
      <c r="DI207" s="13"/>
      <c r="DJ207" s="13"/>
      <c r="DK207" s="13"/>
      <c r="DL207" s="13"/>
      <c r="DM207" s="13"/>
      <c r="DN207" s="13"/>
      <c r="DO207" s="13"/>
      <c r="DP207" s="13"/>
      <c r="DQ207" s="13"/>
      <c r="DR207" s="13"/>
      <c r="DS207" s="13"/>
      <c r="DT207" s="13"/>
      <c r="DU207" s="13"/>
      <c r="DV207" s="13"/>
      <c r="DW207" s="13"/>
      <c r="DX207" s="13"/>
      <c r="DY207" s="13"/>
      <c r="DZ207" s="13"/>
      <c r="EA207" s="13"/>
      <c r="EB207" s="13"/>
      <c r="EC207" s="13"/>
      <c r="ED207" s="13"/>
      <c r="EE207" s="13"/>
      <c r="EF207" s="13"/>
      <c r="EG207" s="13"/>
      <c r="EH207" s="13"/>
      <c r="EI207" s="13"/>
      <c r="EJ207" s="13"/>
      <c r="EK207" s="13"/>
      <c r="EL207" s="13"/>
      <c r="EM207" s="13"/>
      <c r="EN207" s="13"/>
      <c r="EO207" s="13"/>
      <c r="EP207" s="13"/>
      <c r="EQ207" s="13"/>
      <c r="ER207" s="13"/>
      <c r="ES207" s="13"/>
      <c r="ET207" s="13"/>
      <c r="EU207" s="13"/>
      <c r="EV207" s="13"/>
      <c r="EW207" s="13"/>
      <c r="EX207" s="13"/>
      <c r="EY207" s="13"/>
      <c r="EZ207" s="13"/>
      <c r="FA207" s="13"/>
      <c r="FB207" s="13"/>
      <c r="FC207" s="13"/>
      <c r="FD207" s="13"/>
      <c r="FE207" s="13"/>
      <c r="FF207" s="13"/>
      <c r="FG207" s="13"/>
      <c r="FH207" s="13"/>
      <c r="FI207" s="13"/>
      <c r="FJ207" s="13"/>
      <c r="FK207" s="13"/>
      <c r="FL207" s="13"/>
      <c r="FM207" s="13"/>
      <c r="FN207" s="13"/>
      <c r="FO207" s="13"/>
      <c r="FP207" s="13"/>
      <c r="FQ207" s="13"/>
      <c r="FR207" s="13"/>
      <c r="FS207" s="13"/>
      <c r="FT207" s="13"/>
      <c r="FU207" s="13"/>
      <c r="FV207" s="13"/>
      <c r="FW207" s="13"/>
      <c r="FX207" s="13"/>
      <c r="FY207" s="13"/>
      <c r="FZ207" s="13"/>
      <c r="GA207" s="13"/>
      <c r="GB207" s="13"/>
      <c r="GC207" s="13"/>
      <c r="GD207" s="13"/>
      <c r="GE207" s="13"/>
      <c r="GF207" s="13"/>
      <c r="GG207" s="13"/>
      <c r="GH207" s="13"/>
      <c r="GI207" s="13"/>
      <c r="GJ207" s="13"/>
      <c r="GK207" s="13"/>
      <c r="GL207" s="13"/>
      <c r="GM207" s="13"/>
      <c r="GN207" s="13"/>
      <c r="GO207" s="13"/>
      <c r="GP207" s="13"/>
      <c r="GQ207" s="13"/>
      <c r="GR207" s="13"/>
      <c r="GS207" s="13"/>
      <c r="GT207" s="13"/>
      <c r="GU207" s="13"/>
      <c r="GV207" s="13"/>
      <c r="GW207" s="13"/>
      <c r="GX207" s="13"/>
      <c r="GY207" s="13"/>
      <c r="GZ207" s="13"/>
      <c r="HA207" s="13"/>
      <c r="HB207" s="13"/>
      <c r="HC207" s="13"/>
      <c r="HD207" s="13"/>
      <c r="HE207" s="13"/>
      <c r="HF207" s="13"/>
      <c r="HG207" s="13"/>
      <c r="HH207" s="13"/>
      <c r="HI207" s="13"/>
      <c r="HJ207" s="13"/>
      <c r="HK207" s="13"/>
      <c r="HL207" s="13"/>
      <c r="HM207" s="13"/>
      <c r="HN207" s="13"/>
      <c r="HO207" s="13"/>
      <c r="HP207" s="13"/>
      <c r="HQ207" s="13"/>
      <c r="HR207" s="13"/>
      <c r="HS207" s="13"/>
      <c r="HT207" s="13"/>
      <c r="HU207" s="13"/>
      <c r="HV207" s="13"/>
      <c r="HW207" s="13"/>
      <c r="HX207" s="13"/>
      <c r="HY207" s="13"/>
      <c r="HZ207" s="13"/>
      <c r="IA207" s="13"/>
      <c r="IB207" s="13"/>
      <c r="IC207" s="13"/>
      <c r="ID207" s="13"/>
      <c r="IE207" s="13"/>
      <c r="IF207" s="13"/>
      <c r="IG207" s="13"/>
      <c r="IH207" s="13"/>
      <c r="II207" s="13"/>
      <c r="IJ207" s="13"/>
      <c r="IK207" s="13"/>
      <c r="IL207" s="13"/>
      <c r="IM207" s="13"/>
      <c r="IN207" s="13"/>
      <c r="IO207" s="13"/>
      <c r="IP207" s="13"/>
      <c r="IQ207" s="13"/>
      <c r="IR207" s="13"/>
      <c r="IS207" s="13"/>
      <c r="IT207" s="13"/>
      <c r="IU207" s="13"/>
      <c r="IV207" s="13"/>
    </row>
    <row r="208" spans="1:256">
      <c r="A208" s="5" t="s">
        <v>1051</v>
      </c>
      <c r="B208" s="5" t="s">
        <v>1037</v>
      </c>
      <c r="C208" t="s">
        <v>749</v>
      </c>
      <c r="D208" s="2" t="s">
        <v>750</v>
      </c>
      <c r="E208" s="26" t="s">
        <v>1233</v>
      </c>
      <c r="F208" s="17">
        <f t="shared" si="9"/>
        <v>1</v>
      </c>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c r="DH208" s="13"/>
      <c r="DI208" s="13"/>
      <c r="DJ208" s="13"/>
      <c r="DK208" s="13"/>
      <c r="DL208" s="13"/>
      <c r="DM208" s="13"/>
      <c r="DN208" s="13"/>
      <c r="DO208" s="13"/>
      <c r="DP208" s="13"/>
      <c r="DQ208" s="13"/>
      <c r="DR208" s="13"/>
      <c r="DS208" s="13"/>
      <c r="DT208" s="13"/>
      <c r="DU208" s="13"/>
      <c r="DV208" s="13"/>
      <c r="DW208" s="13"/>
      <c r="DX208" s="13"/>
      <c r="DY208" s="13"/>
      <c r="DZ208" s="13"/>
      <c r="EA208" s="13"/>
      <c r="EB208" s="13"/>
      <c r="EC208" s="13"/>
      <c r="ED208" s="13"/>
      <c r="EE208" s="13"/>
      <c r="EF208" s="13"/>
      <c r="EG208" s="13"/>
      <c r="EH208" s="13"/>
      <c r="EI208" s="13"/>
      <c r="EJ208" s="13"/>
      <c r="EK208" s="13"/>
      <c r="EL208" s="13"/>
      <c r="EM208" s="13"/>
      <c r="EN208" s="13"/>
      <c r="EO208" s="13"/>
      <c r="EP208" s="13"/>
      <c r="EQ208" s="13"/>
      <c r="ER208" s="13"/>
      <c r="ES208" s="13"/>
      <c r="ET208" s="13"/>
      <c r="EU208" s="13"/>
      <c r="EV208" s="13"/>
      <c r="EW208" s="13"/>
      <c r="EX208" s="13"/>
      <c r="EY208" s="13"/>
      <c r="EZ208" s="13"/>
      <c r="FA208" s="13"/>
      <c r="FB208" s="13"/>
      <c r="FC208" s="13"/>
      <c r="FD208" s="13"/>
      <c r="FE208" s="13"/>
      <c r="FF208" s="13"/>
      <c r="FG208" s="13"/>
      <c r="FH208" s="13"/>
      <c r="FI208" s="13"/>
      <c r="FJ208" s="13"/>
      <c r="FK208" s="13"/>
      <c r="FL208" s="13"/>
      <c r="FM208" s="13"/>
      <c r="FN208" s="13"/>
      <c r="FO208" s="13"/>
      <c r="FP208" s="13"/>
      <c r="FQ208" s="13"/>
      <c r="FR208" s="13"/>
      <c r="FS208" s="13"/>
      <c r="FT208" s="13"/>
      <c r="FU208" s="13"/>
      <c r="FV208" s="13"/>
      <c r="FW208" s="13"/>
      <c r="FX208" s="13"/>
      <c r="FY208" s="13"/>
      <c r="FZ208" s="13"/>
      <c r="GA208" s="13"/>
      <c r="GB208" s="13"/>
      <c r="GC208" s="13"/>
      <c r="GD208" s="13"/>
      <c r="GE208" s="13"/>
      <c r="GF208" s="13"/>
      <c r="GG208" s="13"/>
      <c r="GH208" s="13"/>
      <c r="GI208" s="13"/>
      <c r="GJ208" s="13"/>
      <c r="GK208" s="13"/>
      <c r="GL208" s="13"/>
      <c r="GM208" s="13"/>
      <c r="GN208" s="13"/>
      <c r="GO208" s="13"/>
      <c r="GP208" s="13"/>
      <c r="GQ208" s="13"/>
      <c r="GR208" s="13"/>
      <c r="GS208" s="13"/>
      <c r="GT208" s="13"/>
      <c r="GU208" s="13"/>
      <c r="GV208" s="13"/>
      <c r="GW208" s="14">
        <v>1</v>
      </c>
      <c r="GX208" s="13"/>
      <c r="GY208" s="13"/>
      <c r="GZ208" s="13"/>
      <c r="HA208" s="13"/>
      <c r="HB208" s="13"/>
      <c r="HC208" s="13"/>
      <c r="HD208" s="13"/>
      <c r="HE208" s="13"/>
      <c r="HF208" s="13"/>
      <c r="HG208" s="13"/>
      <c r="HH208" s="13"/>
      <c r="HI208" s="13"/>
      <c r="HJ208" s="13"/>
      <c r="HK208" s="13"/>
      <c r="HL208" s="13"/>
      <c r="HM208" s="13"/>
      <c r="HN208" s="13"/>
      <c r="HO208" s="13"/>
      <c r="HP208" s="13"/>
      <c r="HQ208" s="13"/>
      <c r="HR208" s="13"/>
      <c r="HS208" s="13"/>
      <c r="HT208" s="13"/>
      <c r="HU208" s="13"/>
      <c r="HV208" s="13"/>
      <c r="HW208" s="13"/>
      <c r="HX208" s="13"/>
      <c r="HY208" s="13"/>
      <c r="HZ208" s="13"/>
      <c r="IA208" s="13"/>
      <c r="IB208" s="13"/>
      <c r="IC208" s="13"/>
      <c r="ID208" s="13"/>
      <c r="IE208" s="13"/>
      <c r="IF208" s="13"/>
      <c r="IG208" s="13"/>
      <c r="IH208" s="13"/>
      <c r="II208" s="13"/>
      <c r="IJ208" s="13"/>
      <c r="IK208" s="13"/>
      <c r="IL208" s="13"/>
      <c r="IM208" s="13"/>
      <c r="IN208" s="13"/>
      <c r="IO208" s="13"/>
      <c r="IP208" s="13"/>
      <c r="IQ208" s="13"/>
      <c r="IR208" s="13"/>
      <c r="IS208" s="13"/>
      <c r="IT208" s="13"/>
      <c r="IU208" s="13"/>
      <c r="IV208" s="13"/>
    </row>
    <row r="209" spans="1:256">
      <c r="A209" s="5" t="s">
        <v>1051</v>
      </c>
      <c r="B209" s="5" t="s">
        <v>1037</v>
      </c>
      <c r="C209" t="s">
        <v>945</v>
      </c>
      <c r="D209" s="2" t="s">
        <v>751</v>
      </c>
      <c r="E209" s="26" t="s">
        <v>1232</v>
      </c>
      <c r="F209" s="17">
        <f>SUM(G209:IV209)</f>
        <v>1</v>
      </c>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c r="DH209" s="13"/>
      <c r="DI209" s="13"/>
      <c r="DJ209" s="13"/>
      <c r="DK209" s="13"/>
      <c r="DL209" s="13"/>
      <c r="DM209" s="13"/>
      <c r="DN209" s="13"/>
      <c r="DO209" s="13"/>
      <c r="DP209" s="13"/>
      <c r="DQ209" s="13"/>
      <c r="DR209" s="13"/>
      <c r="DS209" s="13"/>
      <c r="DT209" s="13"/>
      <c r="DU209" s="13"/>
      <c r="DV209" s="13"/>
      <c r="DW209" s="13"/>
      <c r="DX209" s="13"/>
      <c r="DY209" s="13"/>
      <c r="DZ209" s="13"/>
      <c r="EA209" s="13"/>
      <c r="EB209" s="13"/>
      <c r="EC209" s="13"/>
      <c r="ED209" s="13"/>
      <c r="EE209" s="13"/>
      <c r="EF209" s="13"/>
      <c r="EG209" s="13"/>
      <c r="EH209" s="13"/>
      <c r="EI209" s="13"/>
      <c r="EJ209" s="13"/>
      <c r="EK209" s="13"/>
      <c r="EL209" s="13"/>
      <c r="EM209" s="13"/>
      <c r="EN209" s="13"/>
      <c r="EO209" s="13"/>
      <c r="EP209" s="13"/>
      <c r="EQ209" s="13"/>
      <c r="ER209" s="13"/>
      <c r="ES209" s="13"/>
      <c r="ET209" s="13"/>
      <c r="EU209" s="13"/>
      <c r="EV209" s="13"/>
      <c r="EW209" s="13"/>
      <c r="EX209" s="13"/>
      <c r="EY209" s="13"/>
      <c r="EZ209" s="13"/>
      <c r="FA209" s="13"/>
      <c r="FB209" s="13"/>
      <c r="FC209" s="13"/>
      <c r="FD209" s="13"/>
      <c r="FE209" s="13"/>
      <c r="FF209" s="13"/>
      <c r="FG209" s="13"/>
      <c r="FH209" s="13"/>
      <c r="FI209" s="13"/>
      <c r="FJ209" s="13"/>
      <c r="FK209" s="13"/>
      <c r="FL209" s="13"/>
      <c r="FM209" s="13"/>
      <c r="FN209" s="13"/>
      <c r="FO209" s="13"/>
      <c r="FP209" s="13"/>
      <c r="FQ209" s="13"/>
      <c r="FR209" s="13"/>
      <c r="FS209" s="13"/>
      <c r="FT209" s="13"/>
      <c r="FU209" s="13"/>
      <c r="FV209" s="13"/>
      <c r="FW209" s="13"/>
      <c r="FX209" s="13"/>
      <c r="FY209" s="13"/>
      <c r="FZ209" s="13"/>
      <c r="GA209" s="13"/>
      <c r="GB209" s="13"/>
      <c r="GC209" s="13"/>
      <c r="GD209" s="13"/>
      <c r="GE209" s="13"/>
      <c r="GF209" s="13"/>
      <c r="GG209" s="13"/>
      <c r="GH209" s="13"/>
      <c r="GI209" s="13"/>
      <c r="GJ209" s="13"/>
      <c r="GK209" s="13"/>
      <c r="GL209" s="13"/>
      <c r="GM209" s="13"/>
      <c r="GN209" s="13"/>
      <c r="GO209" s="13"/>
      <c r="GP209" s="13"/>
      <c r="GQ209" s="13"/>
      <c r="GR209" s="13"/>
      <c r="GS209" s="13"/>
      <c r="GT209" s="13"/>
      <c r="GU209" s="13"/>
      <c r="GV209" s="13"/>
      <c r="GW209" s="13"/>
      <c r="GX209" s="14">
        <v>1</v>
      </c>
      <c r="GY209" s="13"/>
      <c r="GZ209" s="13"/>
      <c r="HA209" s="13"/>
      <c r="HB209" s="13"/>
      <c r="HC209" s="13"/>
      <c r="HD209" s="13"/>
      <c r="HE209" s="13"/>
      <c r="HF209" s="13"/>
      <c r="HG209" s="13"/>
      <c r="HH209" s="13"/>
      <c r="HI209" s="13"/>
      <c r="HJ209" s="13"/>
      <c r="HK209" s="13"/>
      <c r="HL209" s="13"/>
      <c r="HM209" s="13"/>
      <c r="HN209" s="13"/>
      <c r="HO209" s="13"/>
      <c r="HP209" s="13"/>
      <c r="HQ209" s="13"/>
      <c r="HR209" s="13"/>
      <c r="HS209" s="13"/>
      <c r="HT209" s="13"/>
      <c r="HU209" s="13"/>
      <c r="HV209" s="13"/>
      <c r="HW209" s="13"/>
      <c r="HX209" s="13"/>
      <c r="HY209" s="13"/>
      <c r="HZ209" s="13"/>
      <c r="IA209" s="13"/>
      <c r="IB209" s="13"/>
      <c r="IC209" s="13"/>
      <c r="ID209" s="13"/>
      <c r="IE209" s="13"/>
      <c r="IF209" s="13"/>
      <c r="IG209" s="13"/>
      <c r="IH209" s="13"/>
      <c r="II209" s="13"/>
      <c r="IJ209" s="13"/>
      <c r="IK209" s="13"/>
      <c r="IL209" s="13"/>
      <c r="IM209" s="13"/>
      <c r="IN209" s="13"/>
      <c r="IO209" s="13"/>
      <c r="IP209" s="13"/>
      <c r="IQ209" s="13"/>
      <c r="IR209" s="13"/>
      <c r="IS209" s="13"/>
      <c r="IT209" s="13"/>
      <c r="IU209" s="13"/>
      <c r="IV209" s="13"/>
    </row>
    <row r="210" spans="1:256">
      <c r="A210" s="5" t="s">
        <v>1051</v>
      </c>
      <c r="B210" s="5" t="s">
        <v>1037</v>
      </c>
      <c r="C210" t="s">
        <v>946</v>
      </c>
      <c r="D210" s="2" t="s">
        <v>752</v>
      </c>
      <c r="E210" s="26" t="s">
        <v>1234</v>
      </c>
      <c r="F210" s="17">
        <f t="shared" si="9"/>
        <v>1</v>
      </c>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c r="DH210" s="13"/>
      <c r="DI210" s="13"/>
      <c r="DJ210" s="13"/>
      <c r="DK210" s="13"/>
      <c r="DL210" s="13"/>
      <c r="DM210" s="13"/>
      <c r="DN210" s="13"/>
      <c r="DO210" s="13"/>
      <c r="DP210" s="13"/>
      <c r="DQ210" s="13"/>
      <c r="DR210" s="13"/>
      <c r="DS210" s="13"/>
      <c r="DT210" s="13"/>
      <c r="DU210" s="13"/>
      <c r="DV210" s="13"/>
      <c r="DW210" s="13"/>
      <c r="DX210" s="13"/>
      <c r="DY210" s="13"/>
      <c r="DZ210" s="13"/>
      <c r="EA210" s="13"/>
      <c r="EB210" s="13"/>
      <c r="EC210" s="13"/>
      <c r="ED210" s="13"/>
      <c r="EE210" s="13"/>
      <c r="EF210" s="13"/>
      <c r="EG210" s="13"/>
      <c r="EH210" s="13"/>
      <c r="EI210" s="13"/>
      <c r="EJ210" s="13"/>
      <c r="EK210" s="13"/>
      <c r="EL210" s="13"/>
      <c r="EM210" s="13"/>
      <c r="EN210" s="13"/>
      <c r="EO210" s="13"/>
      <c r="EP210" s="13"/>
      <c r="EQ210" s="13"/>
      <c r="ER210" s="13"/>
      <c r="ES210" s="13"/>
      <c r="ET210" s="13"/>
      <c r="EU210" s="13"/>
      <c r="EV210" s="13"/>
      <c r="EW210" s="13"/>
      <c r="EX210" s="13"/>
      <c r="EY210" s="13"/>
      <c r="EZ210" s="13"/>
      <c r="FA210" s="13"/>
      <c r="FB210" s="13"/>
      <c r="FC210" s="13"/>
      <c r="FD210" s="13"/>
      <c r="FE210" s="13"/>
      <c r="FF210" s="13"/>
      <c r="FG210" s="13"/>
      <c r="FH210" s="13"/>
      <c r="FI210" s="13"/>
      <c r="FJ210" s="13"/>
      <c r="FK210" s="13"/>
      <c r="FL210" s="13"/>
      <c r="FM210" s="13"/>
      <c r="FN210" s="13"/>
      <c r="FO210" s="13"/>
      <c r="FP210" s="13"/>
      <c r="FQ210" s="13"/>
      <c r="FR210" s="13"/>
      <c r="FS210" s="13"/>
      <c r="FT210" s="13"/>
      <c r="FU210" s="13"/>
      <c r="FV210" s="13"/>
      <c r="FW210" s="13"/>
      <c r="FX210" s="13"/>
      <c r="FY210" s="13"/>
      <c r="FZ210" s="13"/>
      <c r="GA210" s="13"/>
      <c r="GB210" s="13"/>
      <c r="GC210" s="13"/>
      <c r="GD210" s="13"/>
      <c r="GE210" s="13"/>
      <c r="GF210" s="13"/>
      <c r="GG210" s="13"/>
      <c r="GH210" s="13"/>
      <c r="GI210" s="13"/>
      <c r="GJ210" s="13"/>
      <c r="GK210" s="13"/>
      <c r="GL210" s="13"/>
      <c r="GM210" s="13"/>
      <c r="GN210" s="13"/>
      <c r="GO210" s="13"/>
      <c r="GP210" s="13"/>
      <c r="GQ210" s="13"/>
      <c r="GR210" s="13"/>
      <c r="GS210" s="13"/>
      <c r="GT210" s="13"/>
      <c r="GU210" s="13"/>
      <c r="GV210" s="13"/>
      <c r="GW210" s="13"/>
      <c r="GX210" s="13"/>
      <c r="GY210" s="14">
        <v>1</v>
      </c>
      <c r="GZ210" s="13"/>
      <c r="HA210" s="13"/>
      <c r="HB210" s="13"/>
      <c r="HC210" s="13"/>
      <c r="HD210" s="13"/>
      <c r="HE210" s="13"/>
      <c r="HF210" s="13"/>
      <c r="HG210" s="13"/>
      <c r="HH210" s="13"/>
      <c r="HI210" s="13"/>
      <c r="HJ210" s="13"/>
      <c r="HK210" s="13"/>
      <c r="HL210" s="13"/>
      <c r="HM210" s="13"/>
      <c r="HN210" s="13"/>
      <c r="HO210" s="13"/>
      <c r="HP210" s="13"/>
      <c r="HQ210" s="13"/>
      <c r="HR210" s="13"/>
      <c r="HS210" s="13"/>
      <c r="HT210" s="13"/>
      <c r="HU210" s="13"/>
      <c r="HV210" s="13"/>
      <c r="HW210" s="13"/>
      <c r="HX210" s="13"/>
      <c r="HY210" s="13"/>
      <c r="HZ210" s="13"/>
      <c r="IA210" s="13"/>
      <c r="IB210" s="13"/>
      <c r="IC210" s="13"/>
      <c r="ID210" s="13"/>
      <c r="IE210" s="13"/>
      <c r="IF210" s="13"/>
      <c r="IG210" s="13"/>
      <c r="IH210" s="13"/>
      <c r="II210" s="13"/>
      <c r="IJ210" s="13"/>
      <c r="IK210" s="13"/>
      <c r="IL210" s="13"/>
      <c r="IM210" s="13"/>
      <c r="IN210" s="13"/>
      <c r="IO210" s="13"/>
      <c r="IP210" s="13"/>
      <c r="IQ210" s="13"/>
      <c r="IR210" s="13"/>
      <c r="IS210" s="13"/>
      <c r="IT210" s="13"/>
      <c r="IU210" s="13"/>
      <c r="IV210" s="13"/>
    </row>
    <row r="211" spans="1:256">
      <c r="A211" s="5" t="s">
        <v>1051</v>
      </c>
      <c r="B211" s="5" t="s">
        <v>1037</v>
      </c>
      <c r="C211" t="s">
        <v>947</v>
      </c>
      <c r="D211" s="2" t="s">
        <v>753</v>
      </c>
      <c r="E211" s="26" t="s">
        <v>1233</v>
      </c>
      <c r="F211" s="17">
        <f t="shared" si="9"/>
        <v>1</v>
      </c>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c r="DH211" s="13"/>
      <c r="DI211" s="13"/>
      <c r="DJ211" s="13"/>
      <c r="DK211" s="13"/>
      <c r="DL211" s="13"/>
      <c r="DM211" s="13"/>
      <c r="DN211" s="13"/>
      <c r="DO211" s="13"/>
      <c r="DP211" s="13"/>
      <c r="DQ211" s="13"/>
      <c r="DR211" s="13"/>
      <c r="DS211" s="13"/>
      <c r="DT211" s="13"/>
      <c r="DU211" s="13"/>
      <c r="DV211" s="13"/>
      <c r="DW211" s="13"/>
      <c r="DX211" s="13"/>
      <c r="DY211" s="13"/>
      <c r="DZ211" s="13"/>
      <c r="EA211" s="13"/>
      <c r="EB211" s="13"/>
      <c r="EC211" s="13"/>
      <c r="ED211" s="13"/>
      <c r="EE211" s="13"/>
      <c r="EF211" s="13"/>
      <c r="EG211" s="13"/>
      <c r="EH211" s="13"/>
      <c r="EI211" s="13"/>
      <c r="EJ211" s="13"/>
      <c r="EK211" s="13"/>
      <c r="EL211" s="13"/>
      <c r="EM211" s="13"/>
      <c r="EN211" s="13"/>
      <c r="EO211" s="13"/>
      <c r="EP211" s="13"/>
      <c r="EQ211" s="13"/>
      <c r="ER211" s="13"/>
      <c r="ES211" s="13"/>
      <c r="ET211" s="13"/>
      <c r="EU211" s="13"/>
      <c r="EV211" s="13"/>
      <c r="EW211" s="13"/>
      <c r="EX211" s="13"/>
      <c r="EY211" s="13"/>
      <c r="EZ211" s="13"/>
      <c r="FA211" s="13"/>
      <c r="FB211" s="13"/>
      <c r="FC211" s="13"/>
      <c r="FD211" s="13"/>
      <c r="FE211" s="13"/>
      <c r="FF211" s="13"/>
      <c r="FG211" s="13"/>
      <c r="FH211" s="13"/>
      <c r="FI211" s="13"/>
      <c r="FJ211" s="13"/>
      <c r="FK211" s="13"/>
      <c r="FL211" s="13"/>
      <c r="FM211" s="13"/>
      <c r="FN211" s="13"/>
      <c r="FO211" s="13"/>
      <c r="FP211" s="13"/>
      <c r="FQ211" s="13"/>
      <c r="FR211" s="13"/>
      <c r="FS211" s="13"/>
      <c r="FT211" s="13"/>
      <c r="FU211" s="13"/>
      <c r="FV211" s="13"/>
      <c r="FW211" s="13"/>
      <c r="FX211" s="13"/>
      <c r="FY211" s="13"/>
      <c r="FZ211" s="13"/>
      <c r="GA211" s="13"/>
      <c r="GB211" s="13"/>
      <c r="GC211" s="13"/>
      <c r="GD211" s="13"/>
      <c r="GE211" s="13"/>
      <c r="GF211" s="13"/>
      <c r="GG211" s="13"/>
      <c r="GH211" s="13"/>
      <c r="GI211" s="13"/>
      <c r="GJ211" s="13"/>
      <c r="GK211" s="13"/>
      <c r="GL211" s="13"/>
      <c r="GM211" s="13"/>
      <c r="GN211" s="13"/>
      <c r="GO211" s="13"/>
      <c r="GP211" s="13"/>
      <c r="GQ211" s="13"/>
      <c r="GR211" s="13"/>
      <c r="GS211" s="13"/>
      <c r="GT211" s="13"/>
      <c r="GU211" s="13"/>
      <c r="GV211" s="13"/>
      <c r="GW211" s="13"/>
      <c r="GX211" s="13"/>
      <c r="GY211" s="14">
        <v>1</v>
      </c>
      <c r="GZ211" s="13"/>
      <c r="HA211" s="13"/>
      <c r="HB211" s="13"/>
      <c r="HC211" s="13"/>
      <c r="HD211" s="13"/>
      <c r="HE211" s="13"/>
      <c r="HF211" s="13"/>
      <c r="HG211" s="13"/>
      <c r="HH211" s="13"/>
      <c r="HI211" s="13"/>
      <c r="HJ211" s="13"/>
      <c r="HK211" s="13"/>
      <c r="HL211" s="13"/>
      <c r="HM211" s="13"/>
      <c r="HN211" s="13"/>
      <c r="HO211" s="13"/>
      <c r="HP211" s="13"/>
      <c r="HQ211" s="13"/>
      <c r="HR211" s="13"/>
      <c r="HS211" s="13"/>
      <c r="HT211" s="13"/>
      <c r="HU211" s="13"/>
      <c r="HV211" s="13"/>
      <c r="HW211" s="13"/>
      <c r="HX211" s="13"/>
      <c r="HY211" s="13"/>
      <c r="HZ211" s="13"/>
      <c r="IA211" s="13"/>
      <c r="IB211" s="13"/>
      <c r="IC211" s="13"/>
      <c r="ID211" s="13"/>
      <c r="IE211" s="13"/>
      <c r="IF211" s="13"/>
      <c r="IG211" s="13"/>
      <c r="IH211" s="13"/>
      <c r="II211" s="13"/>
      <c r="IJ211" s="13"/>
      <c r="IK211" s="13"/>
      <c r="IL211" s="13"/>
      <c r="IM211" s="13"/>
      <c r="IN211" s="13"/>
      <c r="IO211" s="13"/>
      <c r="IP211" s="13"/>
      <c r="IQ211" s="13"/>
      <c r="IR211" s="13"/>
      <c r="IS211" s="13"/>
      <c r="IT211" s="13"/>
      <c r="IU211" s="13"/>
      <c r="IV211" s="13"/>
    </row>
    <row r="212" spans="1:256">
      <c r="A212" s="5" t="s">
        <v>1051</v>
      </c>
      <c r="B212" s="5" t="s">
        <v>1037</v>
      </c>
      <c r="C212" t="s">
        <v>948</v>
      </c>
      <c r="D212" s="2" t="s">
        <v>754</v>
      </c>
      <c r="E212" s="26" t="s">
        <v>1234</v>
      </c>
      <c r="F212" s="17">
        <f t="shared" si="9"/>
        <v>1</v>
      </c>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c r="DH212" s="13"/>
      <c r="DI212" s="13"/>
      <c r="DJ212" s="13"/>
      <c r="DK212" s="13"/>
      <c r="DL212" s="13"/>
      <c r="DM212" s="13"/>
      <c r="DN212" s="13"/>
      <c r="DO212" s="13"/>
      <c r="DP212" s="13"/>
      <c r="DQ212" s="13"/>
      <c r="DR212" s="13"/>
      <c r="DS212" s="13"/>
      <c r="DT212" s="13"/>
      <c r="DU212" s="13"/>
      <c r="DV212" s="13"/>
      <c r="DW212" s="13"/>
      <c r="DX212" s="13"/>
      <c r="DY212" s="13"/>
      <c r="DZ212" s="13"/>
      <c r="EA212" s="13"/>
      <c r="EB212" s="13"/>
      <c r="EC212" s="13"/>
      <c r="ED212" s="13"/>
      <c r="EE212" s="13"/>
      <c r="EF212" s="13"/>
      <c r="EG212" s="13"/>
      <c r="EH212" s="13"/>
      <c r="EI212" s="13"/>
      <c r="EJ212" s="13"/>
      <c r="EK212" s="13"/>
      <c r="EL212" s="13"/>
      <c r="EM212" s="13"/>
      <c r="EN212" s="13"/>
      <c r="EO212" s="13"/>
      <c r="EP212" s="13"/>
      <c r="EQ212" s="13"/>
      <c r="ER212" s="13"/>
      <c r="ES212" s="13"/>
      <c r="ET212" s="13"/>
      <c r="EU212" s="13"/>
      <c r="EV212" s="13"/>
      <c r="EW212" s="13"/>
      <c r="EX212" s="13"/>
      <c r="EY212" s="13"/>
      <c r="EZ212" s="13"/>
      <c r="FA212" s="13"/>
      <c r="FB212" s="13"/>
      <c r="FC212" s="13"/>
      <c r="FD212" s="13"/>
      <c r="FE212" s="13"/>
      <c r="FF212" s="13"/>
      <c r="FG212" s="13"/>
      <c r="FH212" s="13"/>
      <c r="FI212" s="13"/>
      <c r="FJ212" s="13"/>
      <c r="FK212" s="13"/>
      <c r="FL212" s="13"/>
      <c r="FM212" s="13"/>
      <c r="FN212" s="13"/>
      <c r="FO212" s="13"/>
      <c r="FP212" s="13"/>
      <c r="FQ212" s="13"/>
      <c r="FR212" s="13"/>
      <c r="FS212" s="13"/>
      <c r="FT212" s="13"/>
      <c r="FU212" s="13"/>
      <c r="FV212" s="13"/>
      <c r="FW212" s="13"/>
      <c r="FX212" s="13"/>
      <c r="FY212" s="13"/>
      <c r="FZ212" s="13"/>
      <c r="GA212" s="13"/>
      <c r="GB212" s="13"/>
      <c r="GC212" s="13"/>
      <c r="GD212" s="13"/>
      <c r="GE212" s="13"/>
      <c r="GF212" s="13"/>
      <c r="GG212" s="13"/>
      <c r="GH212" s="13"/>
      <c r="GI212" s="13"/>
      <c r="GJ212" s="13"/>
      <c r="GK212" s="13"/>
      <c r="GL212" s="13"/>
      <c r="GM212" s="13"/>
      <c r="GN212" s="13"/>
      <c r="GO212" s="13"/>
      <c r="GP212" s="13"/>
      <c r="GQ212" s="13"/>
      <c r="GR212" s="13"/>
      <c r="GS212" s="13"/>
      <c r="GT212" s="13"/>
      <c r="GU212" s="13"/>
      <c r="GV212" s="13"/>
      <c r="GW212" s="13"/>
      <c r="GX212" s="13"/>
      <c r="GY212" s="13"/>
      <c r="GZ212" s="14">
        <v>1</v>
      </c>
      <c r="HA212" s="13"/>
      <c r="HB212" s="13"/>
      <c r="HC212" s="13"/>
      <c r="HD212" s="13"/>
      <c r="HE212" s="13"/>
      <c r="HF212" s="13"/>
      <c r="HG212" s="13"/>
      <c r="HH212" s="13"/>
      <c r="HI212" s="13"/>
      <c r="HJ212" s="13"/>
      <c r="HK212" s="13"/>
      <c r="HL212" s="13"/>
      <c r="HM212" s="13"/>
      <c r="HN212" s="13"/>
      <c r="HO212" s="13"/>
      <c r="HP212" s="13"/>
      <c r="HQ212" s="13"/>
      <c r="HR212" s="13"/>
      <c r="HS212" s="13"/>
      <c r="HT212" s="13"/>
      <c r="HU212" s="13"/>
      <c r="HV212" s="13"/>
      <c r="HW212" s="13"/>
      <c r="HX212" s="13"/>
      <c r="HY212" s="13"/>
      <c r="HZ212" s="13"/>
      <c r="IA212" s="13"/>
      <c r="IB212" s="13"/>
      <c r="IC212" s="13"/>
      <c r="ID212" s="13"/>
      <c r="IE212" s="13"/>
      <c r="IF212" s="13"/>
      <c r="IG212" s="13"/>
      <c r="IH212" s="13"/>
      <c r="II212" s="13"/>
      <c r="IJ212" s="13"/>
      <c r="IK212" s="13"/>
      <c r="IL212" s="13"/>
      <c r="IM212" s="13"/>
      <c r="IN212" s="13"/>
      <c r="IO212" s="13"/>
      <c r="IP212" s="13"/>
      <c r="IQ212" s="13"/>
      <c r="IR212" s="13"/>
      <c r="IS212" s="13"/>
      <c r="IT212" s="13"/>
      <c r="IU212" s="13"/>
      <c r="IV212" s="13"/>
    </row>
    <row r="213" spans="1:256">
      <c r="A213" s="5" t="s">
        <v>1051</v>
      </c>
      <c r="B213" s="1" t="s">
        <v>1039</v>
      </c>
      <c r="C213" s="1"/>
      <c r="D213" s="7" t="s">
        <v>1038</v>
      </c>
      <c r="E213" s="26" t="s">
        <v>1233</v>
      </c>
      <c r="F213" s="17">
        <f>SUM(G213:IV213)</f>
        <v>0</v>
      </c>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c r="DH213" s="13"/>
      <c r="DI213" s="13"/>
      <c r="DJ213" s="13"/>
      <c r="DK213" s="13"/>
      <c r="DL213" s="13"/>
      <c r="DM213" s="13"/>
      <c r="DN213" s="13"/>
      <c r="DO213" s="13"/>
      <c r="DP213" s="13"/>
      <c r="DQ213" s="13"/>
      <c r="DR213" s="13"/>
      <c r="DS213" s="13"/>
      <c r="DT213" s="13"/>
      <c r="DU213" s="13"/>
      <c r="DV213" s="13"/>
      <c r="DW213" s="13"/>
      <c r="DX213" s="13"/>
      <c r="DY213" s="13"/>
      <c r="DZ213" s="13"/>
      <c r="EA213" s="13"/>
      <c r="EB213" s="13"/>
      <c r="EC213" s="13"/>
      <c r="ED213" s="13"/>
      <c r="EE213" s="13"/>
      <c r="EF213" s="13"/>
      <c r="EG213" s="13"/>
      <c r="EH213" s="13"/>
      <c r="EI213" s="13"/>
      <c r="EJ213" s="13"/>
      <c r="EK213" s="13"/>
      <c r="EL213" s="13"/>
      <c r="EM213" s="13"/>
      <c r="EN213" s="13"/>
      <c r="EO213" s="13"/>
      <c r="EP213" s="13"/>
      <c r="EQ213" s="13"/>
      <c r="ER213" s="13"/>
      <c r="ES213" s="13"/>
      <c r="ET213" s="13"/>
      <c r="EU213" s="13"/>
      <c r="EV213" s="13"/>
      <c r="EW213" s="13"/>
      <c r="EX213" s="13"/>
      <c r="EY213" s="13"/>
      <c r="EZ213" s="13"/>
      <c r="FA213" s="13"/>
      <c r="FB213" s="13"/>
      <c r="FC213" s="13"/>
      <c r="FD213" s="13"/>
      <c r="FE213" s="13"/>
      <c r="FF213" s="13"/>
      <c r="FG213" s="13"/>
      <c r="FH213" s="13"/>
      <c r="FI213" s="13"/>
      <c r="FJ213" s="13"/>
      <c r="FK213" s="13"/>
      <c r="FL213" s="13"/>
      <c r="FM213" s="13"/>
      <c r="FN213" s="13"/>
      <c r="FO213" s="13"/>
      <c r="FP213" s="13"/>
      <c r="FQ213" s="13"/>
      <c r="FR213" s="13"/>
      <c r="FS213" s="13"/>
      <c r="FT213" s="13"/>
      <c r="FU213" s="13"/>
      <c r="FV213" s="13"/>
      <c r="FW213" s="13"/>
      <c r="FX213" s="13"/>
      <c r="FY213" s="13"/>
      <c r="FZ213" s="13"/>
      <c r="GA213" s="13"/>
      <c r="GB213" s="13"/>
      <c r="GC213" s="13"/>
      <c r="GD213" s="13"/>
      <c r="GE213" s="13"/>
      <c r="GF213" s="13"/>
      <c r="GG213" s="13"/>
      <c r="GH213" s="13"/>
      <c r="GI213" s="13"/>
      <c r="GJ213" s="13"/>
      <c r="GK213" s="13"/>
      <c r="GL213" s="13"/>
      <c r="GM213" s="13"/>
      <c r="GN213" s="13"/>
      <c r="GO213" s="13"/>
      <c r="GP213" s="13"/>
      <c r="GQ213" s="13"/>
      <c r="GR213" s="13"/>
      <c r="GS213" s="13"/>
      <c r="GT213" s="13"/>
      <c r="GU213" s="13"/>
      <c r="GV213" s="13"/>
      <c r="GW213" s="13"/>
      <c r="GX213" s="13"/>
      <c r="GY213" s="13"/>
      <c r="GZ213" s="13"/>
      <c r="HA213" s="13"/>
      <c r="HB213" s="13"/>
      <c r="HC213" s="13"/>
      <c r="HD213" s="13"/>
      <c r="HE213" s="13"/>
      <c r="HF213" s="13"/>
      <c r="HG213" s="13"/>
      <c r="HH213" s="13"/>
      <c r="HI213" s="13"/>
      <c r="HJ213" s="13"/>
      <c r="HK213" s="13"/>
      <c r="HL213" s="13"/>
      <c r="HM213" s="13"/>
      <c r="HN213" s="13"/>
      <c r="HO213" s="13"/>
      <c r="HP213" s="13"/>
      <c r="HQ213" s="13"/>
      <c r="HR213" s="13"/>
      <c r="HS213" s="13"/>
      <c r="HT213" s="13"/>
      <c r="HU213" s="13"/>
      <c r="HV213" s="13"/>
      <c r="HW213" s="13"/>
      <c r="HX213" s="13"/>
      <c r="HY213" s="13"/>
      <c r="HZ213" s="13"/>
      <c r="IA213" s="13"/>
      <c r="IB213" s="13"/>
      <c r="IC213" s="13"/>
      <c r="ID213" s="13"/>
      <c r="IE213" s="13"/>
      <c r="IF213" s="13"/>
      <c r="IG213" s="13"/>
      <c r="IH213" s="13"/>
      <c r="II213" s="13"/>
      <c r="IJ213" s="13"/>
      <c r="IK213" s="13"/>
      <c r="IL213" s="13"/>
      <c r="IM213" s="13"/>
      <c r="IN213" s="13"/>
      <c r="IO213" s="13"/>
      <c r="IP213" s="13"/>
      <c r="IQ213" s="13"/>
      <c r="IR213" s="13"/>
      <c r="IS213" s="13"/>
      <c r="IT213" s="13"/>
      <c r="IU213" s="13"/>
      <c r="IV213" s="13"/>
    </row>
    <row r="214" spans="1:256" ht="30">
      <c r="A214" s="5" t="s">
        <v>1051</v>
      </c>
      <c r="B214" s="5" t="s">
        <v>1039</v>
      </c>
      <c r="C214" t="s">
        <v>755</v>
      </c>
      <c r="D214" s="2" t="s">
        <v>756</v>
      </c>
      <c r="E214" s="26" t="s">
        <v>1232</v>
      </c>
      <c r="F214" s="17">
        <f t="shared" si="9"/>
        <v>1</v>
      </c>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c r="DH214" s="13"/>
      <c r="DI214" s="13"/>
      <c r="DJ214" s="13"/>
      <c r="DK214" s="13"/>
      <c r="DL214" s="13"/>
      <c r="DM214" s="13"/>
      <c r="DN214" s="13"/>
      <c r="DO214" s="13"/>
      <c r="DP214" s="13"/>
      <c r="DQ214" s="13"/>
      <c r="DR214" s="13"/>
      <c r="DS214" s="13"/>
      <c r="DT214" s="13"/>
      <c r="DU214" s="13"/>
      <c r="DV214" s="13"/>
      <c r="DW214" s="13"/>
      <c r="DX214" s="13"/>
      <c r="DY214" s="13"/>
      <c r="DZ214" s="13"/>
      <c r="EA214" s="13"/>
      <c r="EB214" s="13"/>
      <c r="EC214" s="13"/>
      <c r="ED214" s="13"/>
      <c r="EE214" s="13"/>
      <c r="EF214" s="13"/>
      <c r="EG214" s="13"/>
      <c r="EH214" s="13"/>
      <c r="EI214" s="13"/>
      <c r="EJ214" s="13"/>
      <c r="EK214" s="13"/>
      <c r="EL214" s="13"/>
      <c r="EM214" s="13"/>
      <c r="EN214" s="13"/>
      <c r="EO214" s="13"/>
      <c r="EP214" s="13"/>
      <c r="EQ214" s="13"/>
      <c r="ER214" s="13"/>
      <c r="ES214" s="13"/>
      <c r="ET214" s="13"/>
      <c r="EU214" s="13"/>
      <c r="EV214" s="13"/>
      <c r="EW214" s="13"/>
      <c r="EX214" s="13"/>
      <c r="EY214" s="13"/>
      <c r="EZ214" s="13"/>
      <c r="FA214" s="13"/>
      <c r="FB214" s="13"/>
      <c r="FC214" s="13"/>
      <c r="FD214" s="13"/>
      <c r="FE214" s="13"/>
      <c r="FF214" s="13"/>
      <c r="FG214" s="14">
        <v>1</v>
      </c>
      <c r="FH214" s="13"/>
      <c r="FI214" s="13"/>
      <c r="FJ214" s="13"/>
      <c r="FK214" s="13"/>
      <c r="FL214" s="13"/>
      <c r="FM214" s="13"/>
      <c r="FN214" s="13"/>
      <c r="FO214" s="13"/>
      <c r="FP214" s="13"/>
      <c r="FQ214" s="13"/>
      <c r="FR214" s="13"/>
      <c r="FS214" s="13"/>
      <c r="FT214" s="13"/>
      <c r="FU214" s="13"/>
      <c r="FV214" s="13"/>
      <c r="FW214" s="13"/>
      <c r="FX214" s="13"/>
      <c r="FY214" s="13"/>
      <c r="FZ214" s="13"/>
      <c r="GA214" s="13"/>
      <c r="GB214" s="13"/>
      <c r="GC214" s="13"/>
      <c r="GD214" s="13"/>
      <c r="GE214" s="13"/>
      <c r="GF214" s="13"/>
      <c r="GG214" s="13"/>
      <c r="GH214" s="13"/>
      <c r="GI214" s="13"/>
      <c r="GJ214" s="13"/>
      <c r="GK214" s="13"/>
      <c r="GL214" s="13"/>
      <c r="GM214" s="13"/>
      <c r="GN214" s="13"/>
      <c r="GO214" s="13"/>
      <c r="GP214" s="13"/>
      <c r="GQ214" s="13"/>
      <c r="GR214" s="13"/>
      <c r="GS214" s="13"/>
      <c r="GT214" s="13"/>
      <c r="GU214" s="13"/>
      <c r="GV214" s="13"/>
      <c r="GW214" s="13"/>
      <c r="GX214" s="13"/>
      <c r="GY214" s="13"/>
      <c r="GZ214" s="13"/>
      <c r="HA214" s="13"/>
      <c r="HB214" s="13"/>
      <c r="HC214" s="13"/>
      <c r="HD214" s="13"/>
      <c r="HE214" s="13"/>
      <c r="HF214" s="13"/>
      <c r="HG214" s="13"/>
      <c r="HH214" s="13"/>
      <c r="HI214" s="13"/>
      <c r="HJ214" s="13"/>
      <c r="HK214" s="13"/>
      <c r="HL214" s="13"/>
      <c r="HM214" s="13"/>
      <c r="HN214" s="13"/>
      <c r="HO214" s="13"/>
      <c r="HP214" s="13"/>
      <c r="HQ214" s="13"/>
      <c r="HR214" s="13"/>
      <c r="HS214" s="13"/>
      <c r="HT214" s="13"/>
      <c r="HU214" s="13"/>
      <c r="HV214" s="13"/>
      <c r="HW214" s="13"/>
      <c r="HX214" s="13"/>
      <c r="HY214" s="13"/>
      <c r="HZ214" s="13"/>
      <c r="IA214" s="13"/>
      <c r="IB214" s="13"/>
      <c r="IC214" s="13"/>
      <c r="ID214" s="13"/>
      <c r="IE214" s="13"/>
      <c r="IF214" s="13"/>
      <c r="IG214" s="13"/>
      <c r="IH214" s="13"/>
      <c r="II214" s="13"/>
      <c r="IJ214" s="13"/>
      <c r="IK214" s="13"/>
      <c r="IL214" s="13"/>
      <c r="IM214" s="13"/>
      <c r="IN214" s="13"/>
      <c r="IO214" s="13"/>
      <c r="IP214" s="13"/>
      <c r="IQ214" s="13"/>
      <c r="IR214" s="13"/>
      <c r="IS214" s="13"/>
      <c r="IT214" s="13"/>
      <c r="IU214" s="13"/>
      <c r="IV214" s="13"/>
    </row>
    <row r="215" spans="1:256">
      <c r="A215" s="5" t="s">
        <v>1051</v>
      </c>
      <c r="B215" s="5" t="s">
        <v>1039</v>
      </c>
      <c r="C215" t="s">
        <v>949</v>
      </c>
      <c r="D215" s="2" t="s">
        <v>757</v>
      </c>
      <c r="E215" s="26" t="s">
        <v>1233</v>
      </c>
      <c r="F215" s="17">
        <f t="shared" si="9"/>
        <v>2</v>
      </c>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c r="DH215" s="13"/>
      <c r="DI215" s="13"/>
      <c r="DJ215" s="13"/>
      <c r="DK215" s="13"/>
      <c r="DL215" s="13"/>
      <c r="DM215" s="13"/>
      <c r="DN215" s="13"/>
      <c r="DO215" s="13"/>
      <c r="DP215" s="13"/>
      <c r="DQ215" s="13"/>
      <c r="DR215" s="13"/>
      <c r="DS215" s="13"/>
      <c r="DT215" s="13"/>
      <c r="DU215" s="13"/>
      <c r="DV215" s="13"/>
      <c r="DW215" s="13"/>
      <c r="DX215" s="13"/>
      <c r="DY215" s="13"/>
      <c r="DZ215" s="13"/>
      <c r="EA215" s="13"/>
      <c r="EB215" s="13"/>
      <c r="EC215" s="13"/>
      <c r="ED215" s="13"/>
      <c r="EE215" s="13"/>
      <c r="EF215" s="13"/>
      <c r="EG215" s="13"/>
      <c r="EH215" s="13"/>
      <c r="EI215" s="13"/>
      <c r="EJ215" s="13"/>
      <c r="EK215" s="13"/>
      <c r="EL215" s="13"/>
      <c r="EM215" s="13"/>
      <c r="EN215" s="13"/>
      <c r="EO215" s="13"/>
      <c r="EP215" s="13"/>
      <c r="EQ215" s="13"/>
      <c r="ER215" s="13"/>
      <c r="ES215" s="13"/>
      <c r="ET215" s="13"/>
      <c r="EU215" s="13"/>
      <c r="EV215" s="13"/>
      <c r="EW215" s="13"/>
      <c r="EX215" s="13"/>
      <c r="EY215" s="13"/>
      <c r="EZ215" s="13"/>
      <c r="FA215" s="13"/>
      <c r="FB215" s="13"/>
      <c r="FC215" s="13"/>
      <c r="FD215" s="13"/>
      <c r="FE215" s="13"/>
      <c r="FF215" s="13"/>
      <c r="FG215" s="14">
        <v>1</v>
      </c>
      <c r="FH215" s="13"/>
      <c r="FI215" s="13"/>
      <c r="FJ215" s="14">
        <v>1</v>
      </c>
      <c r="FK215" s="13"/>
      <c r="FL215" s="13"/>
      <c r="FM215" s="13"/>
      <c r="FN215" s="13"/>
      <c r="FO215" s="13"/>
      <c r="FP215" s="13"/>
      <c r="FQ215" s="13"/>
      <c r="FR215" s="13"/>
      <c r="FS215" s="13"/>
      <c r="FT215" s="13"/>
      <c r="FU215" s="13"/>
      <c r="FV215" s="13"/>
      <c r="FW215" s="13"/>
      <c r="FX215" s="13"/>
      <c r="FY215" s="13"/>
      <c r="FZ215" s="13"/>
      <c r="GA215" s="13"/>
      <c r="GB215" s="13"/>
      <c r="GC215" s="13"/>
      <c r="GD215" s="13"/>
      <c r="GE215" s="13"/>
      <c r="GF215" s="13"/>
      <c r="GG215" s="13"/>
      <c r="GH215" s="13"/>
      <c r="GI215" s="13"/>
      <c r="GJ215" s="13"/>
      <c r="GK215" s="13"/>
      <c r="GL215" s="13"/>
      <c r="GM215" s="13"/>
      <c r="GN215" s="13"/>
      <c r="GO215" s="13"/>
      <c r="GP215" s="13"/>
      <c r="GQ215" s="13"/>
      <c r="GR215" s="13"/>
      <c r="GS215" s="13"/>
      <c r="GT215" s="13"/>
      <c r="GU215" s="13"/>
      <c r="GV215" s="13"/>
      <c r="GW215" s="13"/>
      <c r="GX215" s="13"/>
      <c r="GY215" s="13"/>
      <c r="GZ215" s="13"/>
      <c r="HA215" s="13"/>
      <c r="HB215" s="13"/>
      <c r="HC215" s="13"/>
      <c r="HD215" s="13"/>
      <c r="HE215" s="13"/>
      <c r="HF215" s="13"/>
      <c r="HG215" s="13"/>
      <c r="HH215" s="13"/>
      <c r="HI215" s="13"/>
      <c r="HJ215" s="13"/>
      <c r="HK215" s="13"/>
      <c r="HL215" s="13"/>
      <c r="HM215" s="13"/>
      <c r="HN215" s="13"/>
      <c r="HO215" s="13"/>
      <c r="HP215" s="13"/>
      <c r="HQ215" s="13"/>
      <c r="HR215" s="13"/>
      <c r="HS215" s="13"/>
      <c r="HT215" s="13"/>
      <c r="HU215" s="13"/>
      <c r="HV215" s="13"/>
      <c r="HW215" s="13"/>
      <c r="HX215" s="13"/>
      <c r="HY215" s="13"/>
      <c r="HZ215" s="13"/>
      <c r="IA215" s="13"/>
      <c r="IB215" s="13"/>
      <c r="IC215" s="13"/>
      <c r="ID215" s="13"/>
      <c r="IE215" s="13"/>
      <c r="IF215" s="13"/>
      <c r="IG215" s="13"/>
      <c r="IH215" s="13"/>
      <c r="II215" s="13"/>
      <c r="IJ215" s="13"/>
      <c r="IK215" s="13"/>
      <c r="IL215" s="13"/>
      <c r="IM215" s="13"/>
      <c r="IN215" s="13"/>
      <c r="IO215" s="13"/>
      <c r="IP215" s="13"/>
      <c r="IQ215" s="13"/>
      <c r="IR215" s="13"/>
      <c r="IS215" s="13"/>
      <c r="IT215" s="13"/>
      <c r="IU215" s="13"/>
      <c r="IV215" s="13"/>
    </row>
    <row r="216" spans="1:256" ht="30">
      <c r="A216" s="5" t="s">
        <v>1051</v>
      </c>
      <c r="B216" s="5" t="s">
        <v>1039</v>
      </c>
      <c r="C216" t="s">
        <v>950</v>
      </c>
      <c r="D216" s="2" t="s">
        <v>758</v>
      </c>
      <c r="E216" s="26" t="s">
        <v>1232</v>
      </c>
      <c r="F216" s="17">
        <f t="shared" si="9"/>
        <v>2</v>
      </c>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c r="DH216" s="13"/>
      <c r="DI216" s="13"/>
      <c r="DJ216" s="13"/>
      <c r="DK216" s="13"/>
      <c r="DL216" s="13"/>
      <c r="DM216" s="13"/>
      <c r="DN216" s="13"/>
      <c r="DO216" s="13"/>
      <c r="DP216" s="13"/>
      <c r="DQ216" s="13"/>
      <c r="DR216" s="13"/>
      <c r="DS216" s="13"/>
      <c r="DT216" s="13"/>
      <c r="DU216" s="13"/>
      <c r="DV216" s="13"/>
      <c r="DW216" s="13"/>
      <c r="DX216" s="13"/>
      <c r="DY216" s="13"/>
      <c r="DZ216" s="13"/>
      <c r="EA216" s="13"/>
      <c r="EB216" s="13"/>
      <c r="EC216" s="13"/>
      <c r="ED216" s="13"/>
      <c r="EE216" s="13"/>
      <c r="EF216" s="13"/>
      <c r="EG216" s="13"/>
      <c r="EH216" s="13"/>
      <c r="EI216" s="13"/>
      <c r="EJ216" s="13"/>
      <c r="EK216" s="13"/>
      <c r="EL216" s="13"/>
      <c r="EM216" s="13"/>
      <c r="EN216" s="13"/>
      <c r="EO216" s="13"/>
      <c r="EP216" s="13"/>
      <c r="EQ216" s="13"/>
      <c r="ER216" s="13"/>
      <c r="ES216" s="13"/>
      <c r="ET216" s="13"/>
      <c r="EU216" s="13"/>
      <c r="EV216" s="13"/>
      <c r="EW216" s="13"/>
      <c r="EX216" s="13"/>
      <c r="EY216" s="13"/>
      <c r="EZ216" s="13"/>
      <c r="FA216" s="13"/>
      <c r="FB216" s="13"/>
      <c r="FC216" s="13"/>
      <c r="FD216" s="13"/>
      <c r="FE216" s="13"/>
      <c r="FF216" s="13"/>
      <c r="FG216" s="13"/>
      <c r="FH216" s="14">
        <v>1</v>
      </c>
      <c r="FI216" s="13"/>
      <c r="FJ216" s="13"/>
      <c r="FK216" s="13"/>
      <c r="FL216" s="13"/>
      <c r="FM216" s="14">
        <v>1</v>
      </c>
      <c r="FN216" s="13"/>
      <c r="FO216" s="13"/>
      <c r="FP216" s="13"/>
      <c r="FQ216" s="13"/>
      <c r="FR216" s="13"/>
      <c r="FS216" s="13"/>
      <c r="FT216" s="13"/>
      <c r="FU216" s="13"/>
      <c r="FV216" s="13"/>
      <c r="FW216" s="13"/>
      <c r="FX216" s="13"/>
      <c r="FY216" s="13"/>
      <c r="FZ216" s="13"/>
      <c r="GA216" s="13"/>
      <c r="GB216" s="13"/>
      <c r="GC216" s="13"/>
      <c r="GD216" s="13"/>
      <c r="GE216" s="13"/>
      <c r="GF216" s="13"/>
      <c r="GG216" s="13"/>
      <c r="GH216" s="13"/>
      <c r="GI216" s="13"/>
      <c r="GJ216" s="13"/>
      <c r="GK216" s="13"/>
      <c r="GL216" s="13"/>
      <c r="GM216" s="13"/>
      <c r="GN216" s="13"/>
      <c r="GO216" s="13"/>
      <c r="GP216" s="13"/>
      <c r="GQ216" s="13"/>
      <c r="GR216" s="13"/>
      <c r="GS216" s="13"/>
      <c r="GT216" s="13"/>
      <c r="GU216" s="13"/>
      <c r="GV216" s="13"/>
      <c r="GW216" s="13"/>
      <c r="GX216" s="13"/>
      <c r="GY216" s="13"/>
      <c r="GZ216" s="13"/>
      <c r="HA216" s="13"/>
      <c r="HB216" s="13"/>
      <c r="HC216" s="13"/>
      <c r="HD216" s="13"/>
      <c r="HE216" s="13"/>
      <c r="HF216" s="13"/>
      <c r="HG216" s="13"/>
      <c r="HH216" s="13"/>
      <c r="HI216" s="13"/>
      <c r="HJ216" s="13"/>
      <c r="HK216" s="13"/>
      <c r="HL216" s="13"/>
      <c r="HM216" s="13"/>
      <c r="HN216" s="13"/>
      <c r="HO216" s="13"/>
      <c r="HP216" s="13"/>
      <c r="HQ216" s="13"/>
      <c r="HR216" s="13"/>
      <c r="HS216" s="13"/>
      <c r="HT216" s="13"/>
      <c r="HU216" s="13"/>
      <c r="HV216" s="13"/>
      <c r="HW216" s="13"/>
      <c r="HX216" s="13"/>
      <c r="HY216" s="13"/>
      <c r="HZ216" s="13"/>
      <c r="IA216" s="13"/>
      <c r="IB216" s="13"/>
      <c r="IC216" s="13"/>
      <c r="ID216" s="13"/>
      <c r="IE216" s="13"/>
      <c r="IF216" s="13"/>
      <c r="IG216" s="13"/>
      <c r="IH216" s="13"/>
      <c r="II216" s="13"/>
      <c r="IJ216" s="13"/>
      <c r="IK216" s="13"/>
      <c r="IL216" s="13"/>
      <c r="IM216" s="13"/>
      <c r="IN216" s="13"/>
      <c r="IO216" s="13"/>
      <c r="IP216" s="13"/>
      <c r="IQ216" s="13"/>
      <c r="IR216" s="13"/>
      <c r="IS216" s="13"/>
      <c r="IT216" s="13"/>
      <c r="IU216" s="13"/>
      <c r="IV216" s="13"/>
    </row>
    <row r="217" spans="1:256">
      <c r="A217" s="5" t="s">
        <v>1051</v>
      </c>
      <c r="B217" s="5" t="s">
        <v>1039</v>
      </c>
      <c r="C217" t="s">
        <v>951</v>
      </c>
      <c r="D217" s="2" t="s">
        <v>759</v>
      </c>
      <c r="E217" s="26" t="s">
        <v>1233</v>
      </c>
      <c r="F217" s="17">
        <f t="shared" si="9"/>
        <v>2</v>
      </c>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c r="DH217" s="13"/>
      <c r="DI217" s="13"/>
      <c r="DJ217" s="13"/>
      <c r="DK217" s="13"/>
      <c r="DL217" s="13"/>
      <c r="DM217" s="13"/>
      <c r="DN217" s="13"/>
      <c r="DO217" s="13"/>
      <c r="DP217" s="13"/>
      <c r="DQ217" s="13"/>
      <c r="DR217" s="13"/>
      <c r="DS217" s="13"/>
      <c r="DT217" s="13"/>
      <c r="DU217" s="13"/>
      <c r="DV217" s="13"/>
      <c r="DW217" s="13"/>
      <c r="DX217" s="13"/>
      <c r="DY217" s="13"/>
      <c r="DZ217" s="13"/>
      <c r="EA217" s="13"/>
      <c r="EB217" s="13"/>
      <c r="EC217" s="13"/>
      <c r="ED217" s="13"/>
      <c r="EE217" s="13"/>
      <c r="EF217" s="13"/>
      <c r="EG217" s="13"/>
      <c r="EH217" s="13"/>
      <c r="EI217" s="13"/>
      <c r="EJ217" s="13"/>
      <c r="EK217" s="13"/>
      <c r="EL217" s="13"/>
      <c r="EM217" s="13"/>
      <c r="EN217" s="13"/>
      <c r="EO217" s="13"/>
      <c r="EP217" s="13"/>
      <c r="EQ217" s="13"/>
      <c r="ER217" s="13"/>
      <c r="ES217" s="13"/>
      <c r="ET217" s="13"/>
      <c r="EU217" s="13"/>
      <c r="EV217" s="13"/>
      <c r="EW217" s="13"/>
      <c r="EX217" s="13"/>
      <c r="EY217" s="13"/>
      <c r="EZ217" s="13"/>
      <c r="FA217" s="13"/>
      <c r="FB217" s="13"/>
      <c r="FC217" s="13"/>
      <c r="FD217" s="13"/>
      <c r="FE217" s="13"/>
      <c r="FF217" s="13"/>
      <c r="FG217" s="13"/>
      <c r="FH217" s="13"/>
      <c r="FI217" s="14">
        <v>1</v>
      </c>
      <c r="FJ217" s="13"/>
      <c r="FK217" s="13"/>
      <c r="FL217" s="13"/>
      <c r="FM217" s="13"/>
      <c r="FN217" s="14">
        <v>1</v>
      </c>
      <c r="FO217" s="13"/>
      <c r="FP217" s="13"/>
      <c r="FQ217" s="13"/>
      <c r="FR217" s="13"/>
      <c r="FS217" s="13"/>
      <c r="FT217" s="13"/>
      <c r="FU217" s="13"/>
      <c r="FV217" s="13"/>
      <c r="FW217" s="13"/>
      <c r="FX217" s="13"/>
      <c r="FY217" s="13"/>
      <c r="FZ217" s="13"/>
      <c r="GA217" s="13"/>
      <c r="GB217" s="13"/>
      <c r="GC217" s="13"/>
      <c r="GD217" s="13"/>
      <c r="GE217" s="13"/>
      <c r="GF217" s="13"/>
      <c r="GG217" s="13"/>
      <c r="GH217" s="13"/>
      <c r="GI217" s="13"/>
      <c r="GJ217" s="13"/>
      <c r="GK217" s="13"/>
      <c r="GL217" s="13"/>
      <c r="GM217" s="13"/>
      <c r="GN217" s="13"/>
      <c r="GO217" s="13"/>
      <c r="GP217" s="13"/>
      <c r="GQ217" s="13"/>
      <c r="GR217" s="13"/>
      <c r="GS217" s="13"/>
      <c r="GT217" s="13"/>
      <c r="GU217" s="13"/>
      <c r="GV217" s="13"/>
      <c r="GW217" s="13"/>
      <c r="GX217" s="13"/>
      <c r="GY217" s="13"/>
      <c r="GZ217" s="13"/>
      <c r="HA217" s="13"/>
      <c r="HB217" s="13"/>
      <c r="HC217" s="13"/>
      <c r="HD217" s="13"/>
      <c r="HE217" s="13"/>
      <c r="HF217" s="13"/>
      <c r="HG217" s="13"/>
      <c r="HH217" s="13"/>
      <c r="HI217" s="13"/>
      <c r="HJ217" s="13"/>
      <c r="HK217" s="13"/>
      <c r="HL217" s="13"/>
      <c r="HM217" s="13"/>
      <c r="HN217" s="13"/>
      <c r="HO217" s="13"/>
      <c r="HP217" s="13"/>
      <c r="HQ217" s="13"/>
      <c r="HR217" s="13"/>
      <c r="HS217" s="13"/>
      <c r="HT217" s="13"/>
      <c r="HU217" s="13"/>
      <c r="HV217" s="13"/>
      <c r="HW217" s="13"/>
      <c r="HX217" s="13"/>
      <c r="HY217" s="13"/>
      <c r="HZ217" s="13"/>
      <c r="IA217" s="13"/>
      <c r="IB217" s="13"/>
      <c r="IC217" s="13"/>
      <c r="ID217" s="13"/>
      <c r="IE217" s="13"/>
      <c r="IF217" s="13"/>
      <c r="IG217" s="13"/>
      <c r="IH217" s="13"/>
      <c r="II217" s="13"/>
      <c r="IJ217" s="13"/>
      <c r="IK217" s="13"/>
      <c r="IL217" s="13"/>
      <c r="IM217" s="13"/>
      <c r="IN217" s="13"/>
      <c r="IO217" s="13"/>
      <c r="IP217" s="13"/>
      <c r="IQ217" s="13"/>
      <c r="IR217" s="13"/>
      <c r="IS217" s="13"/>
      <c r="IT217" s="13"/>
      <c r="IU217" s="13"/>
      <c r="IV217" s="13"/>
    </row>
    <row r="218" spans="1:256" ht="30">
      <c r="A218" s="5" t="s">
        <v>1051</v>
      </c>
      <c r="B218" s="5" t="s">
        <v>1039</v>
      </c>
      <c r="C218" t="s">
        <v>952</v>
      </c>
      <c r="D218" s="2" t="s">
        <v>760</v>
      </c>
      <c r="E218" s="26" t="s">
        <v>1233</v>
      </c>
      <c r="F218" s="17">
        <f t="shared" si="9"/>
        <v>1</v>
      </c>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c r="DH218" s="13"/>
      <c r="DI218" s="13"/>
      <c r="DJ218" s="13"/>
      <c r="DK218" s="13"/>
      <c r="DL218" s="13"/>
      <c r="DM218" s="13"/>
      <c r="DN218" s="13"/>
      <c r="DO218" s="13"/>
      <c r="DP218" s="13"/>
      <c r="DQ218" s="13"/>
      <c r="DR218" s="13"/>
      <c r="DS218" s="13"/>
      <c r="DT218" s="13"/>
      <c r="DU218" s="13"/>
      <c r="DV218" s="13"/>
      <c r="DW218" s="13"/>
      <c r="DX218" s="13"/>
      <c r="DY218" s="13"/>
      <c r="DZ218" s="13"/>
      <c r="EA218" s="13"/>
      <c r="EB218" s="13"/>
      <c r="EC218" s="13"/>
      <c r="ED218" s="13"/>
      <c r="EE218" s="13"/>
      <c r="EF218" s="13"/>
      <c r="EG218" s="13"/>
      <c r="EH218" s="13"/>
      <c r="EI218" s="13"/>
      <c r="EJ218" s="13"/>
      <c r="EK218" s="13"/>
      <c r="EL218" s="13"/>
      <c r="EM218" s="13"/>
      <c r="EN218" s="13"/>
      <c r="EO218" s="13"/>
      <c r="EP218" s="13"/>
      <c r="EQ218" s="13"/>
      <c r="ER218" s="13"/>
      <c r="ES218" s="13"/>
      <c r="ET218" s="13"/>
      <c r="EU218" s="13"/>
      <c r="EV218" s="13"/>
      <c r="EW218" s="13"/>
      <c r="EX218" s="13"/>
      <c r="EY218" s="13"/>
      <c r="EZ218" s="13"/>
      <c r="FA218" s="13"/>
      <c r="FB218" s="13"/>
      <c r="FC218" s="13"/>
      <c r="FD218" s="13"/>
      <c r="FE218" s="13"/>
      <c r="FF218" s="13"/>
      <c r="FG218" s="13"/>
      <c r="FH218" s="13"/>
      <c r="FI218" s="13"/>
      <c r="FJ218" s="13"/>
      <c r="FK218" s="14">
        <v>1</v>
      </c>
      <c r="FL218" s="13"/>
      <c r="FM218" s="13"/>
      <c r="FN218" s="13"/>
      <c r="FO218" s="13"/>
      <c r="FP218" s="13"/>
      <c r="FQ218" s="13"/>
      <c r="FR218" s="13"/>
      <c r="FS218" s="13"/>
      <c r="FT218" s="13"/>
      <c r="FU218" s="13"/>
      <c r="FV218" s="13"/>
      <c r="FW218" s="13"/>
      <c r="FX218" s="13"/>
      <c r="FY218" s="13"/>
      <c r="FZ218" s="13"/>
      <c r="GA218" s="13"/>
      <c r="GB218" s="13"/>
      <c r="GC218" s="13"/>
      <c r="GD218" s="13"/>
      <c r="GE218" s="13"/>
      <c r="GF218" s="13"/>
      <c r="GG218" s="13"/>
      <c r="GH218" s="13"/>
      <c r="GI218" s="13"/>
      <c r="GJ218" s="13"/>
      <c r="GK218" s="13"/>
      <c r="GL218" s="13"/>
      <c r="GM218" s="13"/>
      <c r="GN218" s="13"/>
      <c r="GO218" s="13"/>
      <c r="GP218" s="13"/>
      <c r="GQ218" s="13"/>
      <c r="GR218" s="13"/>
      <c r="GS218" s="13"/>
      <c r="GT218" s="13"/>
      <c r="GU218" s="13"/>
      <c r="GV218" s="13"/>
      <c r="GW218" s="13"/>
      <c r="GX218" s="13"/>
      <c r="GY218" s="13"/>
      <c r="GZ218" s="13"/>
      <c r="HA218" s="13"/>
      <c r="HB218" s="13"/>
      <c r="HC218" s="13"/>
      <c r="HD218" s="13"/>
      <c r="HE218" s="13"/>
      <c r="HF218" s="13"/>
      <c r="HG218" s="13"/>
      <c r="HH218" s="13"/>
      <c r="HI218" s="13"/>
      <c r="HJ218" s="13"/>
      <c r="HK218" s="13"/>
      <c r="HL218" s="13"/>
      <c r="HM218" s="13"/>
      <c r="HN218" s="13"/>
      <c r="HO218" s="13"/>
      <c r="HP218" s="13"/>
      <c r="HQ218" s="13"/>
      <c r="HR218" s="13"/>
      <c r="HS218" s="13"/>
      <c r="HT218" s="13"/>
      <c r="HU218" s="13"/>
      <c r="HV218" s="13"/>
      <c r="HW218" s="13"/>
      <c r="HX218" s="13"/>
      <c r="HY218" s="13"/>
      <c r="HZ218" s="13"/>
      <c r="IA218" s="13"/>
      <c r="IB218" s="13"/>
      <c r="IC218" s="13"/>
      <c r="ID218" s="13"/>
      <c r="IE218" s="13"/>
      <c r="IF218" s="13"/>
      <c r="IG218" s="13"/>
      <c r="IH218" s="13"/>
      <c r="II218" s="13"/>
      <c r="IJ218" s="13"/>
      <c r="IK218" s="13"/>
      <c r="IL218" s="13"/>
      <c r="IM218" s="13"/>
      <c r="IN218" s="13"/>
      <c r="IO218" s="13"/>
      <c r="IP218" s="13"/>
      <c r="IQ218" s="13"/>
      <c r="IR218" s="13"/>
      <c r="IS218" s="13"/>
      <c r="IT218" s="13"/>
      <c r="IU218" s="13"/>
      <c r="IV218" s="13"/>
    </row>
    <row r="219" spans="1:256">
      <c r="A219" s="5" t="s">
        <v>1051</v>
      </c>
      <c r="B219" s="5" t="s">
        <v>1039</v>
      </c>
      <c r="C219" t="s">
        <v>953</v>
      </c>
      <c r="D219" s="2" t="s">
        <v>761</v>
      </c>
      <c r="E219" s="26" t="s">
        <v>1234</v>
      </c>
      <c r="F219" s="17">
        <f t="shared" si="9"/>
        <v>1</v>
      </c>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c r="DH219" s="13"/>
      <c r="DI219" s="13"/>
      <c r="DJ219" s="13"/>
      <c r="DK219" s="13"/>
      <c r="DL219" s="13"/>
      <c r="DM219" s="13"/>
      <c r="DN219" s="13"/>
      <c r="DO219" s="13"/>
      <c r="DP219" s="13"/>
      <c r="DQ219" s="13"/>
      <c r="DR219" s="13"/>
      <c r="DS219" s="13"/>
      <c r="DT219" s="13"/>
      <c r="DU219" s="13"/>
      <c r="DV219" s="13"/>
      <c r="DW219" s="13"/>
      <c r="DX219" s="13"/>
      <c r="DY219" s="13"/>
      <c r="DZ219" s="13"/>
      <c r="EA219" s="13"/>
      <c r="EB219" s="13"/>
      <c r="EC219" s="13"/>
      <c r="ED219" s="13"/>
      <c r="EE219" s="13"/>
      <c r="EF219" s="13"/>
      <c r="EG219" s="13"/>
      <c r="EH219" s="13"/>
      <c r="EI219" s="13"/>
      <c r="EJ219" s="13"/>
      <c r="EK219" s="13"/>
      <c r="EL219" s="13"/>
      <c r="EM219" s="13"/>
      <c r="EN219" s="13"/>
      <c r="EO219" s="13"/>
      <c r="EP219" s="13"/>
      <c r="EQ219" s="13"/>
      <c r="ER219" s="13"/>
      <c r="ES219" s="13"/>
      <c r="ET219" s="13"/>
      <c r="EU219" s="13"/>
      <c r="EV219" s="13"/>
      <c r="EW219" s="13"/>
      <c r="EX219" s="13"/>
      <c r="EY219" s="13"/>
      <c r="EZ219" s="13"/>
      <c r="FA219" s="13"/>
      <c r="FB219" s="13"/>
      <c r="FC219" s="13"/>
      <c r="FD219" s="13"/>
      <c r="FE219" s="13"/>
      <c r="FF219" s="13"/>
      <c r="FG219" s="13"/>
      <c r="FH219" s="13"/>
      <c r="FI219" s="13"/>
      <c r="FJ219" s="14">
        <v>1</v>
      </c>
      <c r="FK219" s="13"/>
      <c r="FL219" s="13"/>
      <c r="FM219" s="13"/>
      <c r="FN219" s="13"/>
      <c r="FO219" s="13"/>
      <c r="FP219" s="13"/>
      <c r="FQ219" s="13"/>
      <c r="FR219" s="13"/>
      <c r="FS219" s="13"/>
      <c r="FT219" s="13"/>
      <c r="FU219" s="13"/>
      <c r="FV219" s="13"/>
      <c r="FW219" s="13"/>
      <c r="FX219" s="13"/>
      <c r="FY219" s="13"/>
      <c r="FZ219" s="13"/>
      <c r="GA219" s="13"/>
      <c r="GB219" s="13"/>
      <c r="GC219" s="13"/>
      <c r="GD219" s="13"/>
      <c r="GE219" s="13"/>
      <c r="GF219" s="13"/>
      <c r="GG219" s="13"/>
      <c r="GH219" s="13"/>
      <c r="GI219" s="13"/>
      <c r="GJ219" s="13"/>
      <c r="GK219" s="13"/>
      <c r="GL219" s="13"/>
      <c r="GM219" s="13"/>
      <c r="GN219" s="13"/>
      <c r="GO219" s="13"/>
      <c r="GP219" s="13"/>
      <c r="GQ219" s="13"/>
      <c r="GR219" s="13"/>
      <c r="GS219" s="13"/>
      <c r="GT219" s="13"/>
      <c r="GU219" s="13"/>
      <c r="GV219" s="13"/>
      <c r="GW219" s="13"/>
      <c r="GX219" s="13"/>
      <c r="GY219" s="13"/>
      <c r="GZ219" s="13"/>
      <c r="HA219" s="13"/>
      <c r="HB219" s="13"/>
      <c r="HC219" s="13"/>
      <c r="HD219" s="13"/>
      <c r="HE219" s="13"/>
      <c r="HF219" s="13"/>
      <c r="HG219" s="13"/>
      <c r="HH219" s="13"/>
      <c r="HI219" s="13"/>
      <c r="HJ219" s="13"/>
      <c r="HK219" s="13"/>
      <c r="HL219" s="13"/>
      <c r="HM219" s="13"/>
      <c r="HN219" s="13"/>
      <c r="HO219" s="13"/>
      <c r="HP219" s="13"/>
      <c r="HQ219" s="13"/>
      <c r="HR219" s="13"/>
      <c r="HS219" s="13"/>
      <c r="HT219" s="13"/>
      <c r="HU219" s="13"/>
      <c r="HV219" s="13"/>
      <c r="HW219" s="13"/>
      <c r="HX219" s="13"/>
      <c r="HY219" s="13"/>
      <c r="HZ219" s="13"/>
      <c r="IA219" s="13"/>
      <c r="IB219" s="13"/>
      <c r="IC219" s="13"/>
      <c r="ID219" s="13"/>
      <c r="IE219" s="13"/>
      <c r="IF219" s="13"/>
      <c r="IG219" s="13"/>
      <c r="IH219" s="13"/>
      <c r="II219" s="13"/>
      <c r="IJ219" s="13"/>
      <c r="IK219" s="13"/>
      <c r="IL219" s="13"/>
      <c r="IM219" s="13"/>
      <c r="IN219" s="13"/>
      <c r="IO219" s="13"/>
      <c r="IP219" s="13"/>
      <c r="IQ219" s="13"/>
      <c r="IR219" s="13"/>
      <c r="IS219" s="13"/>
      <c r="IT219" s="13"/>
      <c r="IU219" s="13"/>
      <c r="IV219" s="13"/>
    </row>
    <row r="220" spans="1:256">
      <c r="A220" s="5" t="s">
        <v>1051</v>
      </c>
      <c r="B220" s="5" t="s">
        <v>1039</v>
      </c>
      <c r="C220" t="s">
        <v>954</v>
      </c>
      <c r="D220" s="2" t="s">
        <v>762</v>
      </c>
      <c r="E220" s="26" t="s">
        <v>1233</v>
      </c>
      <c r="F220" s="17">
        <f t="shared" si="9"/>
        <v>2</v>
      </c>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c r="DH220" s="13"/>
      <c r="DI220" s="13"/>
      <c r="DJ220" s="13"/>
      <c r="DK220" s="13"/>
      <c r="DL220" s="13"/>
      <c r="DM220" s="13"/>
      <c r="DN220" s="13"/>
      <c r="DO220" s="13"/>
      <c r="DP220" s="13"/>
      <c r="DQ220" s="13"/>
      <c r="DR220" s="13"/>
      <c r="DS220" s="13"/>
      <c r="DT220" s="13"/>
      <c r="DU220" s="13"/>
      <c r="DV220" s="13"/>
      <c r="DW220" s="13"/>
      <c r="DX220" s="13"/>
      <c r="DY220" s="13"/>
      <c r="DZ220" s="13"/>
      <c r="EA220" s="13"/>
      <c r="EB220" s="13"/>
      <c r="EC220" s="13"/>
      <c r="ED220" s="13"/>
      <c r="EE220" s="13"/>
      <c r="EF220" s="13"/>
      <c r="EG220" s="13"/>
      <c r="EH220" s="13"/>
      <c r="EI220" s="13"/>
      <c r="EJ220" s="13"/>
      <c r="EK220" s="13"/>
      <c r="EL220" s="13"/>
      <c r="EM220" s="13"/>
      <c r="EN220" s="13"/>
      <c r="EO220" s="13"/>
      <c r="EP220" s="13"/>
      <c r="EQ220" s="13"/>
      <c r="ER220" s="13"/>
      <c r="ES220" s="13"/>
      <c r="ET220" s="13"/>
      <c r="EU220" s="13"/>
      <c r="EV220" s="13"/>
      <c r="EW220" s="13"/>
      <c r="EX220" s="13"/>
      <c r="EY220" s="13"/>
      <c r="EZ220" s="13"/>
      <c r="FA220" s="13"/>
      <c r="FB220" s="13"/>
      <c r="FC220" s="13"/>
      <c r="FD220" s="13"/>
      <c r="FE220" s="13"/>
      <c r="FF220" s="13"/>
      <c r="FG220" s="13"/>
      <c r="FH220" s="13"/>
      <c r="FI220" s="13"/>
      <c r="FJ220" s="13"/>
      <c r="FK220" s="13"/>
      <c r="FL220" s="14">
        <v>1</v>
      </c>
      <c r="FM220" s="13"/>
      <c r="FN220" s="13"/>
      <c r="FO220" s="14">
        <v>1</v>
      </c>
      <c r="FP220" s="13"/>
      <c r="FQ220" s="13"/>
      <c r="FR220" s="13"/>
      <c r="FS220" s="13"/>
      <c r="FT220" s="13"/>
      <c r="FU220" s="13"/>
      <c r="FV220" s="13"/>
      <c r="FW220" s="13"/>
      <c r="FX220" s="13"/>
      <c r="FY220" s="13"/>
      <c r="FZ220" s="13"/>
      <c r="GA220" s="13"/>
      <c r="GB220" s="13"/>
      <c r="GC220" s="13"/>
      <c r="GD220" s="13"/>
      <c r="GE220" s="13"/>
      <c r="GF220" s="13"/>
      <c r="GG220" s="13"/>
      <c r="GH220" s="13"/>
      <c r="GI220" s="13"/>
      <c r="GJ220" s="13"/>
      <c r="GK220" s="13"/>
      <c r="GL220" s="13"/>
      <c r="GM220" s="13"/>
      <c r="GN220" s="13"/>
      <c r="GO220" s="13"/>
      <c r="GP220" s="13"/>
      <c r="GQ220" s="13"/>
      <c r="GR220" s="13"/>
      <c r="GS220" s="13"/>
      <c r="GT220" s="13"/>
      <c r="GU220" s="13"/>
      <c r="GV220" s="13"/>
      <c r="GW220" s="13"/>
      <c r="GX220" s="13"/>
      <c r="GY220" s="13"/>
      <c r="GZ220" s="13"/>
      <c r="HA220" s="13"/>
      <c r="HB220" s="13"/>
      <c r="HC220" s="13"/>
      <c r="HD220" s="13"/>
      <c r="HE220" s="13"/>
      <c r="HF220" s="13"/>
      <c r="HG220" s="13"/>
      <c r="HH220" s="13"/>
      <c r="HI220" s="13"/>
      <c r="HJ220" s="13"/>
      <c r="HK220" s="13"/>
      <c r="HL220" s="13"/>
      <c r="HM220" s="13"/>
      <c r="HN220" s="13"/>
      <c r="HO220" s="13"/>
      <c r="HP220" s="13"/>
      <c r="HQ220" s="13"/>
      <c r="HR220" s="13"/>
      <c r="HS220" s="13"/>
      <c r="HT220" s="13"/>
      <c r="HU220" s="13"/>
      <c r="HV220" s="13"/>
      <c r="HW220" s="13"/>
      <c r="HX220" s="13"/>
      <c r="HY220" s="13"/>
      <c r="HZ220" s="13"/>
      <c r="IA220" s="13"/>
      <c r="IB220" s="13"/>
      <c r="IC220" s="13"/>
      <c r="ID220" s="13"/>
      <c r="IE220" s="13"/>
      <c r="IF220" s="13"/>
      <c r="IG220" s="13"/>
      <c r="IH220" s="13"/>
      <c r="II220" s="13"/>
      <c r="IJ220" s="13"/>
      <c r="IK220" s="13"/>
      <c r="IL220" s="13"/>
      <c r="IM220" s="13"/>
      <c r="IN220" s="13"/>
      <c r="IO220" s="13"/>
      <c r="IP220" s="13"/>
      <c r="IQ220" s="13"/>
      <c r="IR220" s="13"/>
      <c r="IS220" s="13"/>
      <c r="IT220" s="13"/>
      <c r="IU220" s="13"/>
      <c r="IV220" s="13"/>
    </row>
    <row r="221" spans="1:256">
      <c r="A221" s="5" t="s">
        <v>1051</v>
      </c>
      <c r="B221" s="5" t="s">
        <v>1039</v>
      </c>
      <c r="C221" t="s">
        <v>955</v>
      </c>
      <c r="D221" s="2" t="s">
        <v>763</v>
      </c>
      <c r="E221" s="26" t="s">
        <v>1232</v>
      </c>
      <c r="F221" s="17">
        <f t="shared" si="9"/>
        <v>5</v>
      </c>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c r="DH221" s="13"/>
      <c r="DI221" s="13"/>
      <c r="DJ221" s="13"/>
      <c r="DK221" s="13"/>
      <c r="DL221" s="13"/>
      <c r="DM221" s="13"/>
      <c r="DN221" s="13"/>
      <c r="DO221" s="13"/>
      <c r="DP221" s="13"/>
      <c r="DQ221" s="13"/>
      <c r="DR221" s="13"/>
      <c r="DS221" s="13"/>
      <c r="DT221" s="13"/>
      <c r="DU221" s="13"/>
      <c r="DV221" s="13"/>
      <c r="DW221" s="13"/>
      <c r="DX221" s="13"/>
      <c r="DY221" s="13"/>
      <c r="DZ221" s="13"/>
      <c r="EA221" s="13"/>
      <c r="EB221" s="13"/>
      <c r="EC221" s="13"/>
      <c r="ED221" s="13"/>
      <c r="EE221" s="13"/>
      <c r="EF221" s="13"/>
      <c r="EG221" s="13"/>
      <c r="EH221" s="13"/>
      <c r="EI221" s="13"/>
      <c r="EJ221" s="13"/>
      <c r="EK221" s="13"/>
      <c r="EL221" s="13"/>
      <c r="EM221" s="13"/>
      <c r="EN221" s="13"/>
      <c r="EO221" s="13"/>
      <c r="EP221" s="13"/>
      <c r="EQ221" s="13"/>
      <c r="ER221" s="13"/>
      <c r="ES221" s="13"/>
      <c r="ET221" s="13"/>
      <c r="EU221" s="13"/>
      <c r="EV221" s="13"/>
      <c r="EW221" s="13"/>
      <c r="EX221" s="13"/>
      <c r="EY221" s="13"/>
      <c r="EZ221" s="13"/>
      <c r="FA221" s="13"/>
      <c r="FB221" s="13"/>
      <c r="FC221" s="13"/>
      <c r="FD221" s="13"/>
      <c r="FE221" s="13"/>
      <c r="FF221" s="13"/>
      <c r="FG221" s="13"/>
      <c r="FH221" s="13"/>
      <c r="FI221" s="13"/>
      <c r="FJ221" s="13"/>
      <c r="FK221" s="13"/>
      <c r="FL221" s="13"/>
      <c r="FM221" s="13"/>
      <c r="FN221" s="13"/>
      <c r="FO221" s="13"/>
      <c r="FP221" s="14">
        <v>1</v>
      </c>
      <c r="FQ221" s="13"/>
      <c r="FR221" s="13"/>
      <c r="FS221" s="13"/>
      <c r="FT221" s="13"/>
      <c r="FU221" s="13"/>
      <c r="FV221" s="13"/>
      <c r="FW221" s="13"/>
      <c r="FX221" s="13"/>
      <c r="FY221" s="13"/>
      <c r="FZ221" s="13"/>
      <c r="GA221" s="13"/>
      <c r="GB221" s="13"/>
      <c r="GC221" s="13"/>
      <c r="GD221" s="13"/>
      <c r="GE221" s="13"/>
      <c r="GF221" s="13"/>
      <c r="GG221" s="13"/>
      <c r="GH221" s="13"/>
      <c r="GI221" s="13"/>
      <c r="GJ221" s="13"/>
      <c r="GK221" s="13"/>
      <c r="GL221" s="13"/>
      <c r="GM221" s="13"/>
      <c r="GN221" s="13"/>
      <c r="GO221" s="13"/>
      <c r="GP221" s="13"/>
      <c r="GQ221" s="13"/>
      <c r="GR221" s="13"/>
      <c r="GS221" s="13"/>
      <c r="GT221" s="13"/>
      <c r="GU221" s="13"/>
      <c r="GV221" s="13"/>
      <c r="GW221" s="13"/>
      <c r="GX221" s="13"/>
      <c r="GY221" s="13"/>
      <c r="GZ221" s="13"/>
      <c r="HA221" s="13"/>
      <c r="HB221" s="13"/>
      <c r="HC221" s="14">
        <v>1</v>
      </c>
      <c r="HD221" s="14">
        <v>1</v>
      </c>
      <c r="HE221" s="14">
        <v>1</v>
      </c>
      <c r="HF221" s="14">
        <v>1</v>
      </c>
      <c r="HG221" s="13"/>
      <c r="HH221" s="13"/>
      <c r="HI221" s="13"/>
      <c r="HJ221" s="13"/>
      <c r="HK221" s="13"/>
      <c r="HL221" s="13"/>
      <c r="HM221" s="13"/>
      <c r="HN221" s="13"/>
      <c r="HO221" s="13"/>
      <c r="HP221" s="13"/>
      <c r="HQ221" s="13"/>
      <c r="HR221" s="13"/>
      <c r="HS221" s="13"/>
      <c r="HT221" s="13"/>
      <c r="HU221" s="13"/>
      <c r="HV221" s="13"/>
      <c r="HW221" s="13"/>
      <c r="HX221" s="13"/>
      <c r="HY221" s="13"/>
      <c r="HZ221" s="13"/>
      <c r="IA221" s="13"/>
      <c r="IB221" s="13"/>
      <c r="IC221" s="13"/>
      <c r="ID221" s="13"/>
      <c r="IE221" s="13"/>
      <c r="IF221" s="13"/>
      <c r="IG221" s="13"/>
      <c r="IH221" s="13"/>
      <c r="II221" s="13"/>
      <c r="IJ221" s="13"/>
      <c r="IK221" s="13"/>
      <c r="IL221" s="13"/>
      <c r="IM221" s="13"/>
      <c r="IN221" s="13"/>
      <c r="IO221" s="13"/>
      <c r="IP221" s="13"/>
      <c r="IQ221" s="13"/>
      <c r="IR221" s="13"/>
      <c r="IS221" s="13"/>
      <c r="IT221" s="13"/>
      <c r="IU221" s="13"/>
      <c r="IV221" s="13"/>
    </row>
    <row r="222" spans="1:256">
      <c r="A222" s="5" t="s">
        <v>1051</v>
      </c>
      <c r="B222" s="1" t="s">
        <v>1041</v>
      </c>
      <c r="C222" s="1"/>
      <c r="D222" s="7" t="s">
        <v>1040</v>
      </c>
      <c r="E222" s="26" t="s">
        <v>1233</v>
      </c>
      <c r="F222" s="17">
        <f t="shared" si="9"/>
        <v>0</v>
      </c>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c r="DK222" s="13"/>
      <c r="DL222" s="13"/>
      <c r="DM222" s="13"/>
      <c r="DN222" s="13"/>
      <c r="DO222" s="13"/>
      <c r="DP222" s="13"/>
      <c r="DQ222" s="13"/>
      <c r="DR222" s="13"/>
      <c r="DS222" s="13"/>
      <c r="DT222" s="13"/>
      <c r="DU222" s="13"/>
      <c r="DV222" s="13"/>
      <c r="DW222" s="13"/>
      <c r="DX222" s="13"/>
      <c r="DY222" s="13"/>
      <c r="DZ222" s="13"/>
      <c r="EA222" s="13"/>
      <c r="EB222" s="13"/>
      <c r="EC222" s="13"/>
      <c r="ED222" s="13"/>
      <c r="EE222" s="13"/>
      <c r="EF222" s="13"/>
      <c r="EG222" s="13"/>
      <c r="EH222" s="13"/>
      <c r="EI222" s="13"/>
      <c r="EJ222" s="13"/>
      <c r="EK222" s="13"/>
      <c r="EL222" s="13"/>
      <c r="EM222" s="13"/>
      <c r="EN222" s="13"/>
      <c r="EO222" s="13"/>
      <c r="EP222" s="13"/>
      <c r="EQ222" s="13"/>
      <c r="ER222" s="13"/>
      <c r="ES222" s="13"/>
      <c r="ET222" s="13"/>
      <c r="EU222" s="13"/>
      <c r="EV222" s="13"/>
      <c r="EW222" s="13"/>
      <c r="EX222" s="13"/>
      <c r="EY222" s="13"/>
      <c r="EZ222" s="13"/>
      <c r="FA222" s="13"/>
      <c r="FB222" s="13"/>
      <c r="FC222" s="13"/>
      <c r="FD222" s="13"/>
      <c r="FE222" s="13"/>
      <c r="FF222" s="13"/>
      <c r="FG222" s="13"/>
      <c r="FH222" s="13"/>
      <c r="FI222" s="13"/>
      <c r="FJ222" s="13"/>
      <c r="FK222" s="13"/>
      <c r="FL222" s="13"/>
      <c r="FM222" s="13"/>
      <c r="FN222" s="13"/>
      <c r="FO222" s="13"/>
      <c r="FP222" s="13"/>
      <c r="FQ222" s="13"/>
      <c r="FR222" s="13"/>
      <c r="FS222" s="13"/>
      <c r="FT222" s="13"/>
      <c r="FU222" s="13"/>
      <c r="FV222" s="13"/>
      <c r="FW222" s="13"/>
      <c r="FX222" s="13"/>
      <c r="FY222" s="13"/>
      <c r="FZ222" s="13"/>
      <c r="GA222" s="13"/>
      <c r="GB222" s="13"/>
      <c r="GC222" s="13"/>
      <c r="GD222" s="13"/>
      <c r="GE222" s="13"/>
      <c r="GF222" s="13"/>
      <c r="GG222" s="13"/>
      <c r="GH222" s="13"/>
      <c r="GI222" s="13"/>
      <c r="GJ222" s="13"/>
      <c r="GK222" s="13"/>
      <c r="GL222" s="13"/>
      <c r="GM222" s="13"/>
      <c r="GN222" s="13"/>
      <c r="GO222" s="13"/>
      <c r="GP222" s="13"/>
      <c r="GQ222" s="13"/>
      <c r="GR222" s="13"/>
      <c r="GS222" s="13"/>
      <c r="GT222" s="13"/>
      <c r="GU222" s="13"/>
      <c r="GV222" s="13"/>
      <c r="GW222" s="13"/>
      <c r="GX222" s="13"/>
      <c r="GY222" s="13"/>
      <c r="GZ222" s="13"/>
      <c r="HA222" s="13"/>
      <c r="HB222" s="13"/>
      <c r="HC222" s="13"/>
      <c r="HD222" s="13"/>
      <c r="HE222" s="13"/>
      <c r="HF222" s="13"/>
      <c r="HG222" s="13"/>
      <c r="HH222" s="13"/>
      <c r="HI222" s="13"/>
      <c r="HJ222" s="13"/>
      <c r="HK222" s="13"/>
      <c r="HL222" s="13"/>
      <c r="HM222" s="13"/>
      <c r="HN222" s="13"/>
      <c r="HO222" s="13"/>
      <c r="HP222" s="13"/>
      <c r="HQ222" s="13"/>
      <c r="HR222" s="13"/>
      <c r="HS222" s="13"/>
      <c r="HT222" s="13"/>
      <c r="HU222" s="13"/>
      <c r="HV222" s="13"/>
      <c r="HW222" s="13"/>
      <c r="HX222" s="13"/>
      <c r="HY222" s="13"/>
      <c r="HZ222" s="13"/>
      <c r="IA222" s="13"/>
      <c r="IB222" s="13"/>
      <c r="IC222" s="13"/>
      <c r="ID222" s="13"/>
      <c r="IE222" s="13"/>
      <c r="IF222" s="13"/>
      <c r="IG222" s="13"/>
      <c r="IH222" s="13"/>
      <c r="II222" s="13"/>
      <c r="IJ222" s="13"/>
      <c r="IK222" s="13"/>
      <c r="IL222" s="13"/>
      <c r="IM222" s="13"/>
      <c r="IN222" s="13"/>
      <c r="IO222" s="13"/>
      <c r="IP222" s="13"/>
      <c r="IQ222" s="13"/>
      <c r="IR222" s="13"/>
      <c r="IS222" s="13"/>
      <c r="IT222" s="13"/>
      <c r="IU222" s="13"/>
      <c r="IV222" s="13"/>
    </row>
    <row r="223" spans="1:256">
      <c r="A223" s="5" t="s">
        <v>1051</v>
      </c>
      <c r="B223" s="5" t="s">
        <v>1041</v>
      </c>
      <c r="C223" t="s">
        <v>764</v>
      </c>
      <c r="D223" s="2" t="s">
        <v>765</v>
      </c>
      <c r="E223" s="26" t="s">
        <v>1234</v>
      </c>
      <c r="F223" s="17">
        <f t="shared" si="9"/>
        <v>1</v>
      </c>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c r="DH223" s="13"/>
      <c r="DI223" s="13"/>
      <c r="DJ223" s="13"/>
      <c r="DK223" s="13"/>
      <c r="DL223" s="13"/>
      <c r="DM223" s="13"/>
      <c r="DN223" s="13"/>
      <c r="DO223" s="13"/>
      <c r="DP223" s="13"/>
      <c r="DQ223" s="13"/>
      <c r="DR223" s="13"/>
      <c r="DS223" s="13"/>
      <c r="DT223" s="13"/>
      <c r="DU223" s="13"/>
      <c r="DV223" s="13"/>
      <c r="DW223" s="13"/>
      <c r="DX223" s="13"/>
      <c r="DY223" s="13"/>
      <c r="DZ223" s="13"/>
      <c r="EA223" s="13"/>
      <c r="EB223" s="13"/>
      <c r="EC223" s="13"/>
      <c r="ED223" s="13"/>
      <c r="EE223" s="13"/>
      <c r="EF223" s="13"/>
      <c r="EG223" s="13"/>
      <c r="EH223" s="13"/>
      <c r="EI223" s="13"/>
      <c r="EJ223" s="13"/>
      <c r="EK223" s="13"/>
      <c r="EL223" s="13"/>
      <c r="EM223" s="13"/>
      <c r="EN223" s="13"/>
      <c r="EO223" s="13"/>
      <c r="EP223" s="13"/>
      <c r="EQ223" s="13"/>
      <c r="ER223" s="13"/>
      <c r="ES223" s="13"/>
      <c r="ET223" s="13"/>
      <c r="EU223" s="13"/>
      <c r="EV223" s="13"/>
      <c r="EW223" s="13"/>
      <c r="EX223" s="13"/>
      <c r="EY223" s="13"/>
      <c r="EZ223" s="13"/>
      <c r="FA223" s="13"/>
      <c r="FB223" s="13"/>
      <c r="FC223" s="13"/>
      <c r="FD223" s="13"/>
      <c r="FE223" s="13"/>
      <c r="FF223" s="13"/>
      <c r="FG223" s="13"/>
      <c r="FH223" s="13"/>
      <c r="FI223" s="13"/>
      <c r="FJ223" s="13"/>
      <c r="FK223" s="13"/>
      <c r="FL223" s="13"/>
      <c r="FM223" s="13"/>
      <c r="FN223" s="13"/>
      <c r="FO223" s="13"/>
      <c r="FP223" s="13"/>
      <c r="FQ223" s="13"/>
      <c r="FR223" s="13"/>
      <c r="FS223" s="13"/>
      <c r="FT223" s="13"/>
      <c r="FU223" s="13"/>
      <c r="FV223" s="13"/>
      <c r="FW223" s="13"/>
      <c r="FX223" s="13"/>
      <c r="FY223" s="13"/>
      <c r="FZ223" s="14">
        <v>1</v>
      </c>
      <c r="GA223" s="13"/>
      <c r="GB223" s="13"/>
      <c r="GC223" s="13"/>
      <c r="GD223" s="13"/>
      <c r="GE223" s="13"/>
      <c r="GF223" s="13"/>
      <c r="GG223" s="13"/>
      <c r="GH223" s="13"/>
      <c r="GI223" s="13"/>
      <c r="GJ223" s="13"/>
      <c r="GK223" s="13"/>
      <c r="GL223" s="13"/>
      <c r="GM223" s="13"/>
      <c r="GN223" s="13"/>
      <c r="GO223" s="13"/>
      <c r="GP223" s="13"/>
      <c r="GQ223" s="13"/>
      <c r="GR223" s="13"/>
      <c r="GS223" s="13"/>
      <c r="GT223" s="13"/>
      <c r="GU223" s="13"/>
      <c r="GV223" s="13"/>
      <c r="GW223" s="13"/>
      <c r="GX223" s="13"/>
      <c r="GY223" s="13"/>
      <c r="GZ223" s="13"/>
      <c r="HA223" s="13"/>
      <c r="HB223" s="13"/>
      <c r="HC223" s="13"/>
      <c r="HD223" s="13"/>
      <c r="HE223" s="13"/>
      <c r="HF223" s="13"/>
      <c r="HG223" s="13"/>
      <c r="HH223" s="13"/>
      <c r="HI223" s="13"/>
      <c r="HJ223" s="13"/>
      <c r="HK223" s="13"/>
      <c r="HL223" s="13"/>
      <c r="HM223" s="13"/>
      <c r="HN223" s="13"/>
      <c r="HO223" s="13"/>
      <c r="HP223" s="13"/>
      <c r="HQ223" s="13"/>
      <c r="HR223" s="13"/>
      <c r="HS223" s="13"/>
      <c r="HT223" s="13"/>
      <c r="HU223" s="13"/>
      <c r="HV223" s="13"/>
      <c r="HW223" s="13"/>
      <c r="HX223" s="13"/>
      <c r="HY223" s="13"/>
      <c r="HZ223" s="13"/>
      <c r="IA223" s="13"/>
      <c r="IB223" s="13"/>
      <c r="IC223" s="13"/>
      <c r="ID223" s="13"/>
      <c r="IE223" s="13"/>
      <c r="IF223" s="13"/>
      <c r="IG223" s="13"/>
      <c r="IH223" s="13"/>
      <c r="II223" s="13"/>
      <c r="IJ223" s="13"/>
      <c r="IK223" s="13"/>
      <c r="IL223" s="13"/>
      <c r="IM223" s="13"/>
      <c r="IN223" s="13"/>
      <c r="IO223" s="13"/>
      <c r="IP223" s="13"/>
      <c r="IQ223" s="13"/>
      <c r="IR223" s="13"/>
      <c r="IS223" s="13"/>
      <c r="IT223" s="13"/>
      <c r="IU223" s="13"/>
      <c r="IV223" s="13"/>
    </row>
    <row r="224" spans="1:256">
      <c r="A224" s="5" t="s">
        <v>1051</v>
      </c>
      <c r="B224" s="5" t="s">
        <v>1041</v>
      </c>
      <c r="C224" t="s">
        <v>956</v>
      </c>
      <c r="D224" s="2" t="s">
        <v>766</v>
      </c>
      <c r="E224" s="26" t="s">
        <v>1233</v>
      </c>
      <c r="F224" s="17">
        <f t="shared" si="9"/>
        <v>2</v>
      </c>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c r="CY224" s="13"/>
      <c r="CZ224" s="13"/>
      <c r="DA224" s="13"/>
      <c r="DB224" s="13"/>
      <c r="DC224" s="13"/>
      <c r="DD224" s="13"/>
      <c r="DE224" s="13"/>
      <c r="DF224" s="13"/>
      <c r="DG224" s="13"/>
      <c r="DH224" s="13"/>
      <c r="DI224" s="13"/>
      <c r="DJ224" s="13"/>
      <c r="DK224" s="13"/>
      <c r="DL224" s="13"/>
      <c r="DM224" s="13"/>
      <c r="DN224" s="13"/>
      <c r="DO224" s="13"/>
      <c r="DP224" s="13"/>
      <c r="DQ224" s="13"/>
      <c r="DR224" s="13"/>
      <c r="DS224" s="13"/>
      <c r="DT224" s="13"/>
      <c r="DU224" s="13"/>
      <c r="DV224" s="13"/>
      <c r="DW224" s="13"/>
      <c r="DX224" s="13"/>
      <c r="DY224" s="13"/>
      <c r="DZ224" s="13"/>
      <c r="EA224" s="13"/>
      <c r="EB224" s="13"/>
      <c r="EC224" s="13"/>
      <c r="ED224" s="13"/>
      <c r="EE224" s="13"/>
      <c r="EF224" s="13"/>
      <c r="EG224" s="13"/>
      <c r="EH224" s="13"/>
      <c r="EI224" s="13"/>
      <c r="EJ224" s="13"/>
      <c r="EK224" s="13"/>
      <c r="EL224" s="13"/>
      <c r="EM224" s="13"/>
      <c r="EN224" s="13"/>
      <c r="EO224" s="13"/>
      <c r="EP224" s="13"/>
      <c r="EQ224" s="13"/>
      <c r="ER224" s="13"/>
      <c r="ES224" s="13"/>
      <c r="ET224" s="13"/>
      <c r="EU224" s="13"/>
      <c r="EV224" s="13"/>
      <c r="EW224" s="13"/>
      <c r="EX224" s="13"/>
      <c r="EY224" s="13"/>
      <c r="EZ224" s="13"/>
      <c r="FA224" s="13"/>
      <c r="FB224" s="13"/>
      <c r="FC224" s="13"/>
      <c r="FD224" s="13"/>
      <c r="FE224" s="13"/>
      <c r="FF224" s="13"/>
      <c r="FG224" s="13"/>
      <c r="FH224" s="13"/>
      <c r="FI224" s="13"/>
      <c r="FJ224" s="13"/>
      <c r="FK224" s="13"/>
      <c r="FL224" s="13"/>
      <c r="FM224" s="13"/>
      <c r="FN224" s="13"/>
      <c r="FO224" s="13"/>
      <c r="FP224" s="13"/>
      <c r="FQ224" s="13"/>
      <c r="FR224" s="13"/>
      <c r="FS224" s="13"/>
      <c r="FT224" s="13"/>
      <c r="FU224" s="13"/>
      <c r="FV224" s="13"/>
      <c r="FW224" s="13"/>
      <c r="FX224" s="13"/>
      <c r="FY224" s="13"/>
      <c r="FZ224" s="13"/>
      <c r="GA224" s="14">
        <v>1</v>
      </c>
      <c r="GB224" s="14">
        <v>1</v>
      </c>
      <c r="GC224" s="13"/>
      <c r="GD224" s="13"/>
      <c r="GE224" s="13"/>
      <c r="GF224" s="13"/>
      <c r="GG224" s="13"/>
      <c r="GH224" s="13"/>
      <c r="GI224" s="13"/>
      <c r="GJ224" s="13"/>
      <c r="GK224" s="13"/>
      <c r="GL224" s="13"/>
      <c r="GM224" s="13"/>
      <c r="GN224" s="13"/>
      <c r="GO224" s="13"/>
      <c r="GP224" s="13"/>
      <c r="GQ224" s="13"/>
      <c r="GR224" s="13"/>
      <c r="GS224" s="13"/>
      <c r="GT224" s="13"/>
      <c r="GU224" s="13"/>
      <c r="GV224" s="13"/>
      <c r="GW224" s="13"/>
      <c r="GX224" s="13"/>
      <c r="GY224" s="13"/>
      <c r="GZ224" s="13"/>
      <c r="HA224" s="13"/>
      <c r="HB224" s="13"/>
      <c r="HC224" s="13"/>
      <c r="HD224" s="13"/>
      <c r="HE224" s="13"/>
      <c r="HF224" s="13"/>
      <c r="HG224" s="13"/>
      <c r="HH224" s="13"/>
      <c r="HI224" s="13"/>
      <c r="HJ224" s="13"/>
      <c r="HK224" s="13"/>
      <c r="HL224" s="13"/>
      <c r="HM224" s="13"/>
      <c r="HN224" s="13"/>
      <c r="HO224" s="13"/>
      <c r="HP224" s="13"/>
      <c r="HQ224" s="13"/>
      <c r="HR224" s="13"/>
      <c r="HS224" s="13"/>
      <c r="HT224" s="13"/>
      <c r="HU224" s="13"/>
      <c r="HV224" s="13"/>
      <c r="HW224" s="13"/>
      <c r="HX224" s="13"/>
      <c r="HY224" s="13"/>
      <c r="HZ224" s="13"/>
      <c r="IA224" s="13"/>
      <c r="IB224" s="13"/>
      <c r="IC224" s="13"/>
      <c r="ID224" s="13"/>
      <c r="IE224" s="13"/>
      <c r="IF224" s="13"/>
      <c r="IG224" s="13"/>
      <c r="IH224" s="13"/>
      <c r="II224" s="13"/>
      <c r="IJ224" s="13"/>
      <c r="IK224" s="13"/>
      <c r="IL224" s="13"/>
      <c r="IM224" s="13"/>
      <c r="IN224" s="13"/>
      <c r="IO224" s="13"/>
      <c r="IP224" s="13"/>
      <c r="IQ224" s="13"/>
      <c r="IR224" s="13"/>
      <c r="IS224" s="13"/>
      <c r="IT224" s="13"/>
      <c r="IU224" s="13"/>
      <c r="IV224" s="13"/>
    </row>
    <row r="225" spans="1:256">
      <c r="A225" s="5" t="s">
        <v>1051</v>
      </c>
      <c r="B225" s="5" t="s">
        <v>1041</v>
      </c>
      <c r="C225" t="s">
        <v>957</v>
      </c>
      <c r="D225" s="2" t="s">
        <v>767</v>
      </c>
      <c r="E225" s="26" t="s">
        <v>1233</v>
      </c>
      <c r="F225" s="17">
        <f t="shared" si="9"/>
        <v>1</v>
      </c>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3"/>
      <c r="CT225" s="13"/>
      <c r="CU225" s="13"/>
      <c r="CV225" s="13"/>
      <c r="CW225" s="13"/>
      <c r="CX225" s="13"/>
      <c r="CY225" s="13"/>
      <c r="CZ225" s="13"/>
      <c r="DA225" s="13"/>
      <c r="DB225" s="13"/>
      <c r="DC225" s="13"/>
      <c r="DD225" s="13"/>
      <c r="DE225" s="13"/>
      <c r="DF225" s="13"/>
      <c r="DG225" s="13"/>
      <c r="DH225" s="13"/>
      <c r="DI225" s="13"/>
      <c r="DJ225" s="13"/>
      <c r="DK225" s="13"/>
      <c r="DL225" s="13"/>
      <c r="DM225" s="13"/>
      <c r="DN225" s="13"/>
      <c r="DO225" s="13"/>
      <c r="DP225" s="13"/>
      <c r="DQ225" s="13"/>
      <c r="DR225" s="13"/>
      <c r="DS225" s="13"/>
      <c r="DT225" s="13"/>
      <c r="DU225" s="13"/>
      <c r="DV225" s="13"/>
      <c r="DW225" s="13"/>
      <c r="DX225" s="13"/>
      <c r="DY225" s="13"/>
      <c r="DZ225" s="13"/>
      <c r="EA225" s="13"/>
      <c r="EB225" s="13"/>
      <c r="EC225" s="13"/>
      <c r="ED225" s="13"/>
      <c r="EE225" s="13"/>
      <c r="EF225" s="13"/>
      <c r="EG225" s="13"/>
      <c r="EH225" s="13"/>
      <c r="EI225" s="13"/>
      <c r="EJ225" s="13"/>
      <c r="EK225" s="13"/>
      <c r="EL225" s="13"/>
      <c r="EM225" s="13"/>
      <c r="EN225" s="13"/>
      <c r="EO225" s="13"/>
      <c r="EP225" s="13"/>
      <c r="EQ225" s="13"/>
      <c r="ER225" s="13"/>
      <c r="ES225" s="13"/>
      <c r="ET225" s="13"/>
      <c r="EU225" s="13"/>
      <c r="EV225" s="13"/>
      <c r="EW225" s="13"/>
      <c r="EX225" s="13"/>
      <c r="EY225" s="13"/>
      <c r="EZ225" s="13"/>
      <c r="FA225" s="13"/>
      <c r="FB225" s="13"/>
      <c r="FC225" s="13"/>
      <c r="FD225" s="13"/>
      <c r="FE225" s="13"/>
      <c r="FF225" s="13"/>
      <c r="FG225" s="13"/>
      <c r="FH225" s="13"/>
      <c r="FI225" s="13"/>
      <c r="FJ225" s="13"/>
      <c r="FK225" s="13"/>
      <c r="FL225" s="13"/>
      <c r="FM225" s="13"/>
      <c r="FN225" s="13"/>
      <c r="FO225" s="13"/>
      <c r="FP225" s="13"/>
      <c r="FQ225" s="13"/>
      <c r="FR225" s="13"/>
      <c r="FS225" s="13"/>
      <c r="FT225" s="13"/>
      <c r="FU225" s="13"/>
      <c r="FV225" s="13"/>
      <c r="FW225" s="13"/>
      <c r="FX225" s="13"/>
      <c r="FY225" s="14">
        <v>1</v>
      </c>
      <c r="FZ225" s="13"/>
      <c r="GA225" s="13"/>
      <c r="GB225" s="13"/>
      <c r="GC225" s="13"/>
      <c r="GD225" s="13"/>
      <c r="GE225" s="13"/>
      <c r="GF225" s="13"/>
      <c r="GG225" s="13"/>
      <c r="GH225" s="13"/>
      <c r="GI225" s="13"/>
      <c r="GJ225" s="13"/>
      <c r="GK225" s="13"/>
      <c r="GL225" s="13"/>
      <c r="GM225" s="13"/>
      <c r="GN225" s="13"/>
      <c r="GO225" s="13"/>
      <c r="GP225" s="13"/>
      <c r="GQ225" s="13"/>
      <c r="GR225" s="13"/>
      <c r="GS225" s="13"/>
      <c r="GT225" s="13"/>
      <c r="GU225" s="13"/>
      <c r="GV225" s="13"/>
      <c r="GW225" s="13"/>
      <c r="GX225" s="13"/>
      <c r="GY225" s="13"/>
      <c r="GZ225" s="13"/>
      <c r="HA225" s="13"/>
      <c r="HB225" s="13"/>
      <c r="HC225" s="13"/>
      <c r="HD225" s="13"/>
      <c r="HE225" s="13"/>
      <c r="HF225" s="13"/>
      <c r="HG225" s="13"/>
      <c r="HH225" s="13"/>
      <c r="HI225" s="13"/>
      <c r="HJ225" s="13"/>
      <c r="HK225" s="13"/>
      <c r="HL225" s="13"/>
      <c r="HM225" s="13"/>
      <c r="HN225" s="13"/>
      <c r="HO225" s="13"/>
      <c r="HP225" s="13"/>
      <c r="HQ225" s="13"/>
      <c r="HR225" s="13"/>
      <c r="HS225" s="13"/>
      <c r="HT225" s="13"/>
      <c r="HU225" s="13"/>
      <c r="HV225" s="13"/>
      <c r="HW225" s="13"/>
      <c r="HX225" s="13"/>
      <c r="HY225" s="13"/>
      <c r="HZ225" s="13"/>
      <c r="IA225" s="13"/>
      <c r="IB225" s="13"/>
      <c r="IC225" s="13"/>
      <c r="ID225" s="13"/>
      <c r="IE225" s="13"/>
      <c r="IF225" s="13"/>
      <c r="IG225" s="13"/>
      <c r="IH225" s="13"/>
      <c r="II225" s="13"/>
      <c r="IJ225" s="13"/>
      <c r="IK225" s="13"/>
      <c r="IL225" s="13"/>
      <c r="IM225" s="13"/>
      <c r="IN225" s="13"/>
      <c r="IO225" s="13"/>
      <c r="IP225" s="13"/>
      <c r="IQ225" s="13"/>
      <c r="IR225" s="13"/>
      <c r="IS225" s="13"/>
      <c r="IT225" s="13"/>
      <c r="IU225" s="13"/>
      <c r="IV225" s="13"/>
    </row>
    <row r="226" spans="1:256">
      <c r="A226" s="5" t="s">
        <v>1051</v>
      </c>
      <c r="B226" s="5" t="s">
        <v>1041</v>
      </c>
      <c r="C226" t="s">
        <v>958</v>
      </c>
      <c r="D226" s="2" t="s">
        <v>768</v>
      </c>
      <c r="E226" s="26" t="s">
        <v>1233</v>
      </c>
      <c r="F226" s="17">
        <f>SUM(G226:IV226)</f>
        <v>2</v>
      </c>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c r="DH226" s="13"/>
      <c r="DI226" s="13"/>
      <c r="DJ226" s="13"/>
      <c r="DK226" s="13"/>
      <c r="DL226" s="13"/>
      <c r="DM226" s="13"/>
      <c r="DN226" s="13"/>
      <c r="DO226" s="13"/>
      <c r="DP226" s="13"/>
      <c r="DQ226" s="13"/>
      <c r="DR226" s="13"/>
      <c r="DS226" s="13"/>
      <c r="DT226" s="13"/>
      <c r="DU226" s="13"/>
      <c r="DV226" s="13"/>
      <c r="DW226" s="13"/>
      <c r="DX226" s="13"/>
      <c r="DY226" s="13"/>
      <c r="DZ226" s="13"/>
      <c r="EA226" s="13"/>
      <c r="EB226" s="13"/>
      <c r="EC226" s="13"/>
      <c r="ED226" s="13"/>
      <c r="EE226" s="13"/>
      <c r="EF226" s="13"/>
      <c r="EG226" s="13"/>
      <c r="EH226" s="13"/>
      <c r="EI226" s="13"/>
      <c r="EJ226" s="13"/>
      <c r="EK226" s="13"/>
      <c r="EL226" s="13"/>
      <c r="EM226" s="13"/>
      <c r="EN226" s="13"/>
      <c r="EO226" s="13"/>
      <c r="EP226" s="13"/>
      <c r="EQ226" s="13"/>
      <c r="ER226" s="13"/>
      <c r="ES226" s="13"/>
      <c r="ET226" s="13"/>
      <c r="EU226" s="13"/>
      <c r="EV226" s="13"/>
      <c r="EW226" s="13"/>
      <c r="EX226" s="13"/>
      <c r="EY226" s="13"/>
      <c r="EZ226" s="13"/>
      <c r="FA226" s="13"/>
      <c r="FB226" s="13"/>
      <c r="FC226" s="13"/>
      <c r="FD226" s="13"/>
      <c r="FE226" s="13"/>
      <c r="FF226" s="13"/>
      <c r="FG226" s="13"/>
      <c r="FH226" s="13"/>
      <c r="FI226" s="13"/>
      <c r="FJ226" s="13"/>
      <c r="FK226" s="13"/>
      <c r="FL226" s="13"/>
      <c r="FM226" s="13"/>
      <c r="FN226" s="13"/>
      <c r="FO226" s="13"/>
      <c r="FP226" s="13"/>
      <c r="FQ226" s="13"/>
      <c r="FR226" s="13"/>
      <c r="FS226" s="13"/>
      <c r="FT226" s="14">
        <v>1</v>
      </c>
      <c r="FU226" s="14">
        <v>1</v>
      </c>
      <c r="FV226" s="13"/>
      <c r="FW226" s="13"/>
      <c r="FX226" s="13"/>
      <c r="FY226" s="13"/>
      <c r="FZ226" s="13"/>
      <c r="GA226" s="13"/>
      <c r="GB226" s="13"/>
      <c r="GC226" s="13"/>
      <c r="GD226" s="13"/>
      <c r="GE226" s="13"/>
      <c r="GF226" s="13"/>
      <c r="GG226" s="13"/>
      <c r="GH226" s="13"/>
      <c r="GI226" s="13"/>
      <c r="GJ226" s="13"/>
      <c r="GK226" s="13"/>
      <c r="GL226" s="13"/>
      <c r="GM226" s="13"/>
      <c r="GN226" s="13"/>
      <c r="GO226" s="13"/>
      <c r="GP226" s="13"/>
      <c r="GQ226" s="13"/>
      <c r="GR226" s="13"/>
      <c r="GS226" s="13"/>
      <c r="GT226" s="13"/>
      <c r="GU226" s="13"/>
      <c r="GV226" s="13"/>
      <c r="GW226" s="13"/>
      <c r="GX226" s="13"/>
      <c r="GY226" s="13"/>
      <c r="GZ226" s="13"/>
      <c r="HA226" s="13"/>
      <c r="HB226" s="13"/>
      <c r="HC226" s="13"/>
      <c r="HD226" s="13"/>
      <c r="HE226" s="13"/>
      <c r="HF226" s="13"/>
      <c r="HG226" s="13"/>
      <c r="HH226" s="13"/>
      <c r="HI226" s="13"/>
      <c r="HJ226" s="13"/>
      <c r="HK226" s="13"/>
      <c r="HL226" s="13"/>
      <c r="HM226" s="13"/>
      <c r="HN226" s="13"/>
      <c r="HO226" s="13"/>
      <c r="HP226" s="13"/>
      <c r="HQ226" s="13"/>
      <c r="HR226" s="13"/>
      <c r="HS226" s="13"/>
      <c r="HT226" s="13"/>
      <c r="HU226" s="13"/>
      <c r="HV226" s="13"/>
      <c r="HW226" s="13"/>
      <c r="HX226" s="13"/>
      <c r="HY226" s="13"/>
      <c r="HZ226" s="13"/>
      <c r="IA226" s="13"/>
      <c r="IB226" s="13"/>
      <c r="IC226" s="13"/>
      <c r="ID226" s="13"/>
      <c r="IE226" s="13"/>
      <c r="IF226" s="13"/>
      <c r="IG226" s="13"/>
      <c r="IH226" s="13"/>
      <c r="II226" s="13"/>
      <c r="IJ226" s="13"/>
      <c r="IK226" s="13"/>
      <c r="IL226" s="13"/>
      <c r="IM226" s="13"/>
      <c r="IN226" s="13"/>
      <c r="IO226" s="13"/>
      <c r="IP226" s="13"/>
      <c r="IQ226" s="13"/>
      <c r="IR226" s="13"/>
      <c r="IS226" s="13"/>
      <c r="IT226" s="13"/>
      <c r="IU226" s="13"/>
      <c r="IV226" s="13"/>
    </row>
    <row r="227" spans="1:256">
      <c r="A227" s="5" t="s">
        <v>1051</v>
      </c>
      <c r="B227" s="5" t="s">
        <v>1041</v>
      </c>
      <c r="C227" t="s">
        <v>959</v>
      </c>
      <c r="D227" s="2" t="s">
        <v>769</v>
      </c>
      <c r="E227" s="26" t="s">
        <v>1233</v>
      </c>
      <c r="F227" s="17">
        <f t="shared" ref="F227:F256" si="10">SUM(G227:IV227)</f>
        <v>4</v>
      </c>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c r="DD227" s="13"/>
      <c r="DE227" s="13"/>
      <c r="DF227" s="13"/>
      <c r="DG227" s="13"/>
      <c r="DH227" s="13"/>
      <c r="DI227" s="13"/>
      <c r="DJ227" s="13"/>
      <c r="DK227" s="13"/>
      <c r="DL227" s="13"/>
      <c r="DM227" s="13"/>
      <c r="DN227" s="13"/>
      <c r="DO227" s="13"/>
      <c r="DP227" s="13"/>
      <c r="DQ227" s="13"/>
      <c r="DR227" s="13"/>
      <c r="DS227" s="13"/>
      <c r="DT227" s="13"/>
      <c r="DU227" s="13"/>
      <c r="DV227" s="13"/>
      <c r="DW227" s="13"/>
      <c r="DX227" s="13"/>
      <c r="DY227" s="13"/>
      <c r="DZ227" s="13"/>
      <c r="EA227" s="13"/>
      <c r="EB227" s="13"/>
      <c r="EC227" s="13"/>
      <c r="ED227" s="13"/>
      <c r="EE227" s="13"/>
      <c r="EF227" s="13"/>
      <c r="EG227" s="13"/>
      <c r="EH227" s="13"/>
      <c r="EI227" s="13"/>
      <c r="EJ227" s="13"/>
      <c r="EK227" s="13"/>
      <c r="EL227" s="13"/>
      <c r="EM227" s="13"/>
      <c r="EN227" s="13"/>
      <c r="EO227" s="13"/>
      <c r="EP227" s="13"/>
      <c r="EQ227" s="13"/>
      <c r="ER227" s="13"/>
      <c r="ES227" s="13"/>
      <c r="ET227" s="13"/>
      <c r="EU227" s="13"/>
      <c r="EV227" s="13"/>
      <c r="EW227" s="13"/>
      <c r="EX227" s="13"/>
      <c r="EY227" s="13"/>
      <c r="EZ227" s="13"/>
      <c r="FA227" s="13"/>
      <c r="FB227" s="13"/>
      <c r="FC227" s="13"/>
      <c r="FD227" s="13"/>
      <c r="FE227" s="13"/>
      <c r="FF227" s="13"/>
      <c r="FG227" s="13"/>
      <c r="FH227" s="13"/>
      <c r="FI227" s="13"/>
      <c r="FJ227" s="13"/>
      <c r="FK227" s="13"/>
      <c r="FL227" s="13"/>
      <c r="FM227" s="13"/>
      <c r="FN227" s="13"/>
      <c r="FO227" s="13"/>
      <c r="FP227" s="13"/>
      <c r="FQ227" s="13"/>
      <c r="FR227" s="13"/>
      <c r="FS227" s="13"/>
      <c r="FT227" s="13"/>
      <c r="FU227" s="13"/>
      <c r="FV227" s="13"/>
      <c r="FW227" s="13"/>
      <c r="FX227" s="14">
        <v>1</v>
      </c>
      <c r="FY227" s="13"/>
      <c r="FZ227" s="13"/>
      <c r="GA227" s="13"/>
      <c r="GB227" s="13"/>
      <c r="GC227" s="13"/>
      <c r="GD227" s="13"/>
      <c r="GE227" s="13"/>
      <c r="GF227" s="13"/>
      <c r="GG227" s="13"/>
      <c r="GH227" s="13"/>
      <c r="GI227" s="13"/>
      <c r="GJ227" s="13"/>
      <c r="GK227" s="13"/>
      <c r="GL227" s="13"/>
      <c r="GM227" s="13"/>
      <c r="GN227" s="13"/>
      <c r="GO227" s="13"/>
      <c r="GP227" s="13"/>
      <c r="GQ227" s="13"/>
      <c r="GR227" s="13"/>
      <c r="GS227" s="13"/>
      <c r="GT227" s="13"/>
      <c r="GU227" s="13"/>
      <c r="GV227" s="13"/>
      <c r="GW227" s="13"/>
      <c r="GX227" s="13"/>
      <c r="GY227" s="13"/>
      <c r="GZ227" s="13"/>
      <c r="HA227" s="13"/>
      <c r="HB227" s="13"/>
      <c r="HC227" s="13"/>
      <c r="HD227" s="13"/>
      <c r="HE227" s="13"/>
      <c r="HF227" s="13"/>
      <c r="HG227" s="13"/>
      <c r="HH227" s="13"/>
      <c r="HI227" s="14">
        <v>1</v>
      </c>
      <c r="HJ227" s="14">
        <v>1</v>
      </c>
      <c r="HK227" s="14">
        <v>1</v>
      </c>
      <c r="HL227" s="13"/>
      <c r="HM227" s="13"/>
      <c r="HN227" s="13"/>
      <c r="HO227" s="13"/>
      <c r="HP227" s="13"/>
      <c r="HQ227" s="13"/>
      <c r="HR227" s="13"/>
      <c r="HS227" s="13"/>
      <c r="HT227" s="13"/>
      <c r="HU227" s="13"/>
      <c r="HV227" s="13"/>
      <c r="HW227" s="13"/>
      <c r="HX227" s="13"/>
      <c r="HY227" s="13"/>
      <c r="HZ227" s="13"/>
      <c r="IA227" s="13"/>
      <c r="IB227" s="13"/>
      <c r="IC227" s="13"/>
      <c r="ID227" s="13"/>
      <c r="IE227" s="13"/>
      <c r="IF227" s="13"/>
      <c r="IG227" s="13"/>
      <c r="IH227" s="13"/>
      <c r="II227" s="13"/>
      <c r="IJ227" s="13"/>
      <c r="IK227" s="13"/>
      <c r="IL227" s="13"/>
      <c r="IM227" s="13"/>
      <c r="IN227" s="13"/>
      <c r="IO227" s="13"/>
      <c r="IP227" s="13"/>
      <c r="IQ227" s="13"/>
      <c r="IR227" s="13"/>
      <c r="IS227" s="13"/>
      <c r="IT227" s="13"/>
      <c r="IU227" s="13"/>
      <c r="IV227" s="13"/>
    </row>
    <row r="228" spans="1:256" ht="30">
      <c r="A228" s="5" t="s">
        <v>1051</v>
      </c>
      <c r="B228" s="5" t="s">
        <v>1041</v>
      </c>
      <c r="C228" t="s">
        <v>960</v>
      </c>
      <c r="D228" s="2" t="s">
        <v>770</v>
      </c>
      <c r="E228" s="26" t="s">
        <v>1233</v>
      </c>
      <c r="F228" s="17">
        <f t="shared" si="10"/>
        <v>1</v>
      </c>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3"/>
      <c r="DK228" s="13"/>
      <c r="DL228" s="13"/>
      <c r="DM228" s="13"/>
      <c r="DN228" s="13"/>
      <c r="DO228" s="13"/>
      <c r="DP228" s="13"/>
      <c r="DQ228" s="13"/>
      <c r="DR228" s="13"/>
      <c r="DS228" s="13"/>
      <c r="DT228" s="13"/>
      <c r="DU228" s="13"/>
      <c r="DV228" s="13"/>
      <c r="DW228" s="13"/>
      <c r="DX228" s="13"/>
      <c r="DY228" s="13"/>
      <c r="DZ228" s="13"/>
      <c r="EA228" s="13"/>
      <c r="EB228" s="13"/>
      <c r="EC228" s="13"/>
      <c r="ED228" s="13"/>
      <c r="EE228" s="13"/>
      <c r="EF228" s="13"/>
      <c r="EG228" s="13"/>
      <c r="EH228" s="13"/>
      <c r="EI228" s="13"/>
      <c r="EJ228" s="13"/>
      <c r="EK228" s="13"/>
      <c r="EL228" s="13"/>
      <c r="EM228" s="13"/>
      <c r="EN228" s="13"/>
      <c r="EO228" s="13"/>
      <c r="EP228" s="13"/>
      <c r="EQ228" s="13"/>
      <c r="ER228" s="13"/>
      <c r="ES228" s="13"/>
      <c r="ET228" s="13"/>
      <c r="EU228" s="13"/>
      <c r="EV228" s="13"/>
      <c r="EW228" s="13"/>
      <c r="EX228" s="13"/>
      <c r="EY228" s="13"/>
      <c r="EZ228" s="13"/>
      <c r="FA228" s="13"/>
      <c r="FB228" s="13"/>
      <c r="FC228" s="13"/>
      <c r="FD228" s="13"/>
      <c r="FE228" s="13"/>
      <c r="FF228" s="13"/>
      <c r="FG228" s="13"/>
      <c r="FH228" s="13"/>
      <c r="FI228" s="13"/>
      <c r="FJ228" s="13"/>
      <c r="FK228" s="13"/>
      <c r="FL228" s="13"/>
      <c r="FM228" s="13"/>
      <c r="FN228" s="13"/>
      <c r="FO228" s="13"/>
      <c r="FP228" s="13"/>
      <c r="FQ228" s="13"/>
      <c r="FR228" s="13"/>
      <c r="FS228" s="13"/>
      <c r="FT228" s="13"/>
      <c r="FU228" s="13"/>
      <c r="FV228" s="13"/>
      <c r="FW228" s="13"/>
      <c r="FX228" s="13"/>
      <c r="FY228" s="13"/>
      <c r="FZ228" s="13"/>
      <c r="GA228" s="13"/>
      <c r="GB228" s="13"/>
      <c r="GC228" s="13"/>
      <c r="GD228" s="13"/>
      <c r="GE228" s="13"/>
      <c r="GF228" s="13"/>
      <c r="GG228" s="13"/>
      <c r="GH228" s="13"/>
      <c r="GI228" s="13"/>
      <c r="GJ228" s="13"/>
      <c r="GK228" s="13"/>
      <c r="GL228" s="13"/>
      <c r="GM228" s="13"/>
      <c r="GN228" s="13"/>
      <c r="GO228" s="13"/>
      <c r="GP228" s="13"/>
      <c r="GQ228" s="13"/>
      <c r="GR228" s="13"/>
      <c r="GS228" s="13"/>
      <c r="GT228" s="13"/>
      <c r="GU228" s="13"/>
      <c r="GV228" s="13"/>
      <c r="GW228" s="13"/>
      <c r="GX228" s="13"/>
      <c r="GY228" s="13"/>
      <c r="GZ228" s="13"/>
      <c r="HA228" s="13"/>
      <c r="HB228" s="13"/>
      <c r="HC228" s="13"/>
      <c r="HD228" s="13"/>
      <c r="HE228" s="13"/>
      <c r="HF228" s="13"/>
      <c r="HG228" s="13"/>
      <c r="HH228" s="13"/>
      <c r="HI228" s="13"/>
      <c r="HJ228" s="13"/>
      <c r="HK228" s="13"/>
      <c r="HL228" s="13"/>
      <c r="HM228" s="13"/>
      <c r="HN228" s="13"/>
      <c r="HO228" s="13"/>
      <c r="HP228" s="13"/>
      <c r="HQ228" s="13"/>
      <c r="HR228" s="14">
        <v>1</v>
      </c>
      <c r="HS228" s="13"/>
      <c r="HT228" s="13"/>
      <c r="HU228" s="13"/>
      <c r="HV228" s="13"/>
      <c r="HW228" s="13"/>
      <c r="HX228" s="13"/>
      <c r="HY228" s="13"/>
      <c r="HZ228" s="13"/>
      <c r="IA228" s="13"/>
      <c r="IB228" s="13"/>
      <c r="IC228" s="13"/>
      <c r="ID228" s="13"/>
      <c r="IE228" s="13"/>
      <c r="IF228" s="13"/>
      <c r="IG228" s="13"/>
      <c r="IH228" s="13"/>
      <c r="II228" s="13"/>
      <c r="IJ228" s="13"/>
      <c r="IK228" s="13"/>
      <c r="IL228" s="13"/>
      <c r="IM228" s="13"/>
      <c r="IN228" s="13"/>
      <c r="IO228" s="13"/>
      <c r="IP228" s="13"/>
      <c r="IQ228" s="13"/>
      <c r="IR228" s="13"/>
      <c r="IS228" s="13"/>
      <c r="IT228" s="13"/>
      <c r="IU228" s="13"/>
      <c r="IV228" s="13"/>
    </row>
    <row r="229" spans="1:256" ht="30">
      <c r="A229" s="5" t="s">
        <v>1051</v>
      </c>
      <c r="B229" s="5" t="s">
        <v>1041</v>
      </c>
      <c r="C229" t="s">
        <v>961</v>
      </c>
      <c r="D229" s="2" t="s">
        <v>771</v>
      </c>
      <c r="E229" s="26" t="s">
        <v>1233</v>
      </c>
      <c r="F229" s="17">
        <f t="shared" si="10"/>
        <v>2</v>
      </c>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c r="DH229" s="13"/>
      <c r="DI229" s="13"/>
      <c r="DJ229" s="13"/>
      <c r="DK229" s="13"/>
      <c r="DL229" s="13"/>
      <c r="DM229" s="13"/>
      <c r="DN229" s="13"/>
      <c r="DO229" s="13"/>
      <c r="DP229" s="13"/>
      <c r="DQ229" s="13"/>
      <c r="DR229" s="13"/>
      <c r="DS229" s="13"/>
      <c r="DT229" s="13"/>
      <c r="DU229" s="13"/>
      <c r="DV229" s="13"/>
      <c r="DW229" s="13"/>
      <c r="DX229" s="13"/>
      <c r="DY229" s="13"/>
      <c r="DZ229" s="13"/>
      <c r="EA229" s="13"/>
      <c r="EB229" s="13"/>
      <c r="EC229" s="13"/>
      <c r="ED229" s="13"/>
      <c r="EE229" s="13"/>
      <c r="EF229" s="13"/>
      <c r="EG229" s="13"/>
      <c r="EH229" s="13"/>
      <c r="EI229" s="13"/>
      <c r="EJ229" s="13"/>
      <c r="EK229" s="13"/>
      <c r="EL229" s="13"/>
      <c r="EM229" s="13"/>
      <c r="EN229" s="13"/>
      <c r="EO229" s="13"/>
      <c r="EP229" s="13"/>
      <c r="EQ229" s="13"/>
      <c r="ER229" s="13"/>
      <c r="ES229" s="13"/>
      <c r="ET229" s="13"/>
      <c r="EU229" s="13"/>
      <c r="EV229" s="13"/>
      <c r="EW229" s="13"/>
      <c r="EX229" s="13"/>
      <c r="EY229" s="13"/>
      <c r="EZ229" s="13"/>
      <c r="FA229" s="13"/>
      <c r="FB229" s="13"/>
      <c r="FC229" s="13"/>
      <c r="FD229" s="13"/>
      <c r="FE229" s="13"/>
      <c r="FF229" s="13"/>
      <c r="FG229" s="13"/>
      <c r="FH229" s="13"/>
      <c r="FI229" s="13"/>
      <c r="FJ229" s="13"/>
      <c r="FK229" s="13"/>
      <c r="FL229" s="13"/>
      <c r="FM229" s="13"/>
      <c r="FN229" s="13"/>
      <c r="FO229" s="13"/>
      <c r="FP229" s="13"/>
      <c r="FQ229" s="13"/>
      <c r="FR229" s="13"/>
      <c r="FS229" s="13"/>
      <c r="FT229" s="13"/>
      <c r="FU229" s="13"/>
      <c r="FV229" s="14">
        <v>1</v>
      </c>
      <c r="FW229" s="13"/>
      <c r="FX229" s="13"/>
      <c r="FY229" s="13"/>
      <c r="FZ229" s="13"/>
      <c r="GA229" s="13"/>
      <c r="GB229" s="13"/>
      <c r="GC229" s="13"/>
      <c r="GD229" s="13"/>
      <c r="GE229" s="13"/>
      <c r="GF229" s="13"/>
      <c r="GG229" s="13"/>
      <c r="GH229" s="13"/>
      <c r="GI229" s="13"/>
      <c r="GJ229" s="13"/>
      <c r="GK229" s="13"/>
      <c r="GL229" s="13"/>
      <c r="GM229" s="13"/>
      <c r="GN229" s="13"/>
      <c r="GO229" s="13"/>
      <c r="GP229" s="13"/>
      <c r="GQ229" s="13"/>
      <c r="GR229" s="13"/>
      <c r="GS229" s="13"/>
      <c r="GT229" s="13"/>
      <c r="GU229" s="13"/>
      <c r="GV229" s="13"/>
      <c r="GW229" s="13"/>
      <c r="GX229" s="13"/>
      <c r="GY229" s="13"/>
      <c r="GZ229" s="13"/>
      <c r="HA229" s="13"/>
      <c r="HB229" s="13"/>
      <c r="HC229" s="13"/>
      <c r="HD229" s="13"/>
      <c r="HE229" s="13"/>
      <c r="HF229" s="13"/>
      <c r="HG229" s="14">
        <v>1</v>
      </c>
      <c r="HH229" s="13"/>
      <c r="HI229" s="13"/>
      <c r="HJ229" s="13"/>
      <c r="HK229" s="13"/>
      <c r="HL229" s="13"/>
      <c r="HM229" s="13"/>
      <c r="HN229" s="13"/>
      <c r="HO229" s="13"/>
      <c r="HP229" s="13"/>
      <c r="HQ229" s="13"/>
      <c r="HR229" s="13"/>
      <c r="HS229" s="13"/>
      <c r="HT229" s="13"/>
      <c r="HU229" s="13"/>
      <c r="HV229" s="13"/>
      <c r="HW229" s="13"/>
      <c r="HX229" s="13"/>
      <c r="HY229" s="13"/>
      <c r="HZ229" s="13"/>
      <c r="IA229" s="13"/>
      <c r="IB229" s="13"/>
      <c r="IC229" s="13"/>
      <c r="ID229" s="13"/>
      <c r="IE229" s="13"/>
      <c r="IF229" s="13"/>
      <c r="IG229" s="13"/>
      <c r="IH229" s="13"/>
      <c r="II229" s="13"/>
      <c r="IJ229" s="13"/>
      <c r="IK229" s="13"/>
      <c r="IL229" s="13"/>
      <c r="IM229" s="13"/>
      <c r="IN229" s="13"/>
      <c r="IO229" s="13"/>
      <c r="IP229" s="13"/>
      <c r="IQ229" s="13"/>
      <c r="IR229" s="13"/>
      <c r="IS229" s="13"/>
      <c r="IT229" s="13"/>
      <c r="IU229" s="13"/>
      <c r="IV229" s="13"/>
    </row>
    <row r="230" spans="1:256">
      <c r="A230" s="5" t="s">
        <v>1051</v>
      </c>
      <c r="B230" s="1" t="s">
        <v>1043</v>
      </c>
      <c r="C230" s="1"/>
      <c r="D230" s="7" t="s">
        <v>1042</v>
      </c>
      <c r="E230" s="26" t="s">
        <v>1234</v>
      </c>
      <c r="F230" s="17">
        <f t="shared" si="10"/>
        <v>0</v>
      </c>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c r="DH230" s="13"/>
      <c r="DI230" s="13"/>
      <c r="DJ230" s="13"/>
      <c r="DK230" s="13"/>
      <c r="DL230" s="13"/>
      <c r="DM230" s="13"/>
      <c r="DN230" s="13"/>
      <c r="DO230" s="13"/>
      <c r="DP230" s="13"/>
      <c r="DQ230" s="13"/>
      <c r="DR230" s="13"/>
      <c r="DS230" s="13"/>
      <c r="DT230" s="13"/>
      <c r="DU230" s="13"/>
      <c r="DV230" s="13"/>
      <c r="DW230" s="13"/>
      <c r="DX230" s="13"/>
      <c r="DY230" s="13"/>
      <c r="DZ230" s="13"/>
      <c r="EA230" s="13"/>
      <c r="EB230" s="13"/>
      <c r="EC230" s="13"/>
      <c r="ED230" s="13"/>
      <c r="EE230" s="13"/>
      <c r="EF230" s="13"/>
      <c r="EG230" s="13"/>
      <c r="EH230" s="13"/>
      <c r="EI230" s="13"/>
      <c r="EJ230" s="13"/>
      <c r="EK230" s="13"/>
      <c r="EL230" s="13"/>
      <c r="EM230" s="13"/>
      <c r="EN230" s="13"/>
      <c r="EO230" s="13"/>
      <c r="EP230" s="13"/>
      <c r="EQ230" s="13"/>
      <c r="ER230" s="13"/>
      <c r="ES230" s="13"/>
      <c r="ET230" s="13"/>
      <c r="EU230" s="13"/>
      <c r="EV230" s="13"/>
      <c r="EW230" s="13"/>
      <c r="EX230" s="13"/>
      <c r="EY230" s="13"/>
      <c r="EZ230" s="13"/>
      <c r="FA230" s="13"/>
      <c r="FB230" s="13"/>
      <c r="FC230" s="13"/>
      <c r="FD230" s="13"/>
      <c r="FE230" s="13"/>
      <c r="FF230" s="13"/>
      <c r="FG230" s="13"/>
      <c r="FH230" s="13"/>
      <c r="FI230" s="13"/>
      <c r="FJ230" s="13"/>
      <c r="FK230" s="13"/>
      <c r="FL230" s="13"/>
      <c r="FM230" s="13"/>
      <c r="FN230" s="13"/>
      <c r="FO230" s="13"/>
      <c r="FP230" s="13"/>
      <c r="FQ230" s="13"/>
      <c r="FR230" s="13"/>
      <c r="FS230" s="13"/>
      <c r="FT230" s="13"/>
      <c r="FU230" s="13"/>
      <c r="FV230" s="13"/>
      <c r="FW230" s="13"/>
      <c r="FX230" s="13"/>
      <c r="FY230" s="13"/>
      <c r="FZ230" s="13"/>
      <c r="GA230" s="13"/>
      <c r="GB230" s="13"/>
      <c r="GC230" s="13"/>
      <c r="GD230" s="13"/>
      <c r="GE230" s="13"/>
      <c r="GF230" s="13"/>
      <c r="GG230" s="13"/>
      <c r="GH230" s="13"/>
      <c r="GI230" s="13"/>
      <c r="GJ230" s="13"/>
      <c r="GK230" s="13"/>
      <c r="GL230" s="13"/>
      <c r="GM230" s="13"/>
      <c r="GN230" s="13"/>
      <c r="GO230" s="13"/>
      <c r="GP230" s="13"/>
      <c r="GQ230" s="13"/>
      <c r="GR230" s="13"/>
      <c r="GS230" s="13"/>
      <c r="GT230" s="13"/>
      <c r="GU230" s="13"/>
      <c r="GV230" s="13"/>
      <c r="GW230" s="13"/>
      <c r="GX230" s="13"/>
      <c r="GY230" s="13"/>
      <c r="GZ230" s="13"/>
      <c r="HA230" s="13"/>
      <c r="HB230" s="13"/>
      <c r="HC230" s="13"/>
      <c r="HD230" s="13"/>
      <c r="HE230" s="13"/>
      <c r="HF230" s="13"/>
      <c r="HG230" s="13"/>
      <c r="HH230" s="13"/>
      <c r="HI230" s="13"/>
      <c r="HJ230" s="13"/>
      <c r="HK230" s="13"/>
      <c r="HL230" s="13"/>
      <c r="HM230" s="13"/>
      <c r="HN230" s="13"/>
      <c r="HO230" s="13"/>
      <c r="HP230" s="13"/>
      <c r="HQ230" s="13"/>
      <c r="HR230" s="13"/>
      <c r="HS230" s="13"/>
      <c r="HT230" s="13"/>
      <c r="HU230" s="13"/>
      <c r="HV230" s="13"/>
      <c r="HW230" s="13"/>
      <c r="HX230" s="13"/>
      <c r="HY230" s="13"/>
      <c r="HZ230" s="13"/>
      <c r="IA230" s="13"/>
      <c r="IB230" s="13"/>
      <c r="IC230" s="13"/>
      <c r="ID230" s="13"/>
      <c r="IE230" s="13"/>
      <c r="IF230" s="13"/>
      <c r="IG230" s="13"/>
      <c r="IH230" s="13"/>
      <c r="II230" s="13"/>
      <c r="IJ230" s="13"/>
      <c r="IK230" s="13"/>
      <c r="IL230" s="13"/>
      <c r="IM230" s="13"/>
      <c r="IN230" s="13"/>
      <c r="IO230" s="13"/>
      <c r="IP230" s="13"/>
      <c r="IQ230" s="13"/>
      <c r="IR230" s="13"/>
      <c r="IS230" s="13"/>
      <c r="IT230" s="13"/>
      <c r="IU230" s="13"/>
      <c r="IV230" s="13"/>
    </row>
    <row r="231" spans="1:256" ht="30">
      <c r="A231" s="5" t="s">
        <v>1051</v>
      </c>
      <c r="B231" s="5" t="s">
        <v>1043</v>
      </c>
      <c r="C231" t="s">
        <v>772</v>
      </c>
      <c r="D231" s="2" t="s">
        <v>773</v>
      </c>
      <c r="E231" s="116" t="s">
        <v>1231</v>
      </c>
      <c r="F231" s="17">
        <f t="shared" si="10"/>
        <v>0</v>
      </c>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c r="CY231" s="13"/>
      <c r="CZ231" s="13"/>
      <c r="DA231" s="13"/>
      <c r="DB231" s="13"/>
      <c r="DC231" s="13"/>
      <c r="DD231" s="13"/>
      <c r="DE231" s="13"/>
      <c r="DF231" s="13"/>
      <c r="DG231" s="13"/>
      <c r="DH231" s="13"/>
      <c r="DI231" s="13"/>
      <c r="DJ231" s="13"/>
      <c r="DK231" s="13"/>
      <c r="DL231" s="13"/>
      <c r="DM231" s="13"/>
      <c r="DN231" s="13"/>
      <c r="DO231" s="13"/>
      <c r="DP231" s="13"/>
      <c r="DQ231" s="13"/>
      <c r="DR231" s="13"/>
      <c r="DS231" s="13"/>
      <c r="DT231" s="13"/>
      <c r="DU231" s="13"/>
      <c r="DV231" s="13"/>
      <c r="DW231" s="13"/>
      <c r="DX231" s="13"/>
      <c r="DY231" s="13"/>
      <c r="DZ231" s="13"/>
      <c r="EA231" s="13"/>
      <c r="EB231" s="13"/>
      <c r="EC231" s="13"/>
      <c r="ED231" s="13"/>
      <c r="EE231" s="13"/>
      <c r="EF231" s="13"/>
      <c r="EG231" s="13"/>
      <c r="EH231" s="13"/>
      <c r="EI231" s="13"/>
      <c r="EJ231" s="13"/>
      <c r="EK231" s="13"/>
      <c r="EL231" s="13"/>
      <c r="EM231" s="13"/>
      <c r="EN231" s="13"/>
      <c r="EO231" s="13"/>
      <c r="EP231" s="13"/>
      <c r="EQ231" s="13"/>
      <c r="ER231" s="13"/>
      <c r="ES231" s="13"/>
      <c r="ET231" s="13"/>
      <c r="EU231" s="13"/>
      <c r="EV231" s="13"/>
      <c r="EW231" s="13"/>
      <c r="EX231" s="13"/>
      <c r="EY231" s="13"/>
      <c r="EZ231" s="13"/>
      <c r="FA231" s="13"/>
      <c r="FB231" s="13"/>
      <c r="FC231" s="13"/>
      <c r="FD231" s="13"/>
      <c r="FE231" s="13"/>
      <c r="FF231" s="13"/>
      <c r="FG231" s="13"/>
      <c r="FH231" s="13"/>
      <c r="FI231" s="13"/>
      <c r="FJ231" s="13"/>
      <c r="FK231" s="13"/>
      <c r="FL231" s="13"/>
      <c r="FM231" s="13"/>
      <c r="FN231" s="13"/>
      <c r="FO231" s="13"/>
      <c r="FP231" s="13"/>
      <c r="FQ231" s="13"/>
      <c r="FR231" s="13"/>
      <c r="FS231" s="13"/>
      <c r="FT231" s="13"/>
      <c r="FU231" s="13"/>
      <c r="FV231" s="13"/>
      <c r="FW231" s="13"/>
      <c r="FX231" s="13"/>
      <c r="FY231" s="13"/>
      <c r="FZ231" s="13"/>
      <c r="GA231" s="13"/>
      <c r="GB231" s="13"/>
      <c r="GC231" s="13"/>
      <c r="GD231" s="13"/>
      <c r="GE231" s="13"/>
      <c r="GF231" s="13"/>
      <c r="GG231" s="13"/>
      <c r="GH231" s="13"/>
      <c r="GI231" s="13"/>
      <c r="GJ231" s="13"/>
      <c r="GK231" s="13"/>
      <c r="GL231" s="13"/>
      <c r="GM231" s="13"/>
      <c r="GN231" s="13"/>
      <c r="GO231" s="13"/>
      <c r="GP231" s="13"/>
      <c r="GQ231" s="13"/>
      <c r="GR231" s="13"/>
      <c r="GS231" s="13"/>
      <c r="GT231" s="13"/>
      <c r="GU231" s="13"/>
      <c r="GV231" s="13"/>
      <c r="GW231" s="13"/>
      <c r="GX231" s="13"/>
      <c r="GY231" s="13"/>
      <c r="GZ231" s="13"/>
      <c r="HA231" s="13"/>
      <c r="HB231" s="13"/>
      <c r="HC231" s="13"/>
      <c r="HD231" s="13"/>
      <c r="HE231" s="13"/>
      <c r="HF231" s="13"/>
      <c r="HG231" s="13"/>
      <c r="HH231" s="13"/>
      <c r="HI231" s="13"/>
      <c r="HJ231" s="13"/>
      <c r="HK231" s="13"/>
      <c r="HL231" s="13"/>
      <c r="HM231" s="13"/>
      <c r="HN231" s="13"/>
      <c r="HO231" s="13"/>
      <c r="HP231" s="13"/>
      <c r="HQ231" s="13"/>
      <c r="HR231" s="13"/>
      <c r="HS231" s="13"/>
      <c r="HT231" s="13"/>
      <c r="HU231" s="13"/>
      <c r="HV231" s="13"/>
      <c r="HW231" s="13"/>
      <c r="HX231" s="13"/>
      <c r="HY231" s="13"/>
      <c r="HZ231" s="13"/>
      <c r="IA231" s="13"/>
      <c r="IB231" s="13"/>
      <c r="IC231" s="13"/>
      <c r="ID231" s="13"/>
      <c r="IE231" s="13"/>
      <c r="IF231" s="13"/>
      <c r="IG231" s="13"/>
      <c r="IH231" s="13"/>
      <c r="II231" s="13"/>
      <c r="IJ231" s="13"/>
      <c r="IK231" s="13"/>
      <c r="IL231" s="13"/>
      <c r="IM231" s="13"/>
      <c r="IN231" s="13"/>
      <c r="IO231" s="13"/>
      <c r="IP231" s="13"/>
      <c r="IQ231" s="13"/>
      <c r="IR231" s="13"/>
      <c r="IS231" s="13"/>
      <c r="IT231" s="13"/>
      <c r="IU231" s="13"/>
      <c r="IV231" s="13"/>
    </row>
    <row r="232" spans="1:256">
      <c r="A232" s="5" t="s">
        <v>1051</v>
      </c>
      <c r="B232" s="5" t="s">
        <v>1043</v>
      </c>
      <c r="C232" t="s">
        <v>962</v>
      </c>
      <c r="D232" s="2" t="s">
        <v>774</v>
      </c>
      <c r="E232" s="26" t="s">
        <v>1233</v>
      </c>
      <c r="F232" s="17">
        <f t="shared" si="10"/>
        <v>7</v>
      </c>
      <c r="G232" s="14">
        <v>1</v>
      </c>
      <c r="H232" s="14">
        <v>1</v>
      </c>
      <c r="I232" s="14">
        <v>1</v>
      </c>
      <c r="J232" s="14">
        <v>1</v>
      </c>
      <c r="K232" s="14">
        <v>1</v>
      </c>
      <c r="L232" s="14">
        <v>1</v>
      </c>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4">
        <v>1</v>
      </c>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3"/>
      <c r="DG232" s="13"/>
      <c r="DH232" s="13"/>
      <c r="DI232" s="13"/>
      <c r="DJ232" s="13"/>
      <c r="DK232" s="13"/>
      <c r="DL232" s="13"/>
      <c r="DM232" s="13"/>
      <c r="DN232" s="13"/>
      <c r="DO232" s="13"/>
      <c r="DP232" s="13"/>
      <c r="DQ232" s="13"/>
      <c r="DR232" s="13"/>
      <c r="DS232" s="13"/>
      <c r="DT232" s="13"/>
      <c r="DU232" s="13"/>
      <c r="DV232" s="13"/>
      <c r="DW232" s="13"/>
      <c r="DX232" s="13"/>
      <c r="DY232" s="13"/>
      <c r="DZ232" s="13"/>
      <c r="EA232" s="13"/>
      <c r="EB232" s="13"/>
      <c r="EC232" s="13"/>
      <c r="ED232" s="13"/>
      <c r="EE232" s="13"/>
      <c r="EF232" s="13"/>
      <c r="EG232" s="13"/>
      <c r="EH232" s="13"/>
      <c r="EI232" s="13"/>
      <c r="EJ232" s="13"/>
      <c r="EK232" s="13"/>
      <c r="EL232" s="13"/>
      <c r="EM232" s="13"/>
      <c r="EN232" s="13"/>
      <c r="EO232" s="13"/>
      <c r="EP232" s="13"/>
      <c r="EQ232" s="13"/>
      <c r="ER232" s="13"/>
      <c r="ES232" s="13"/>
      <c r="ET232" s="13"/>
      <c r="EU232" s="13"/>
      <c r="EV232" s="13"/>
      <c r="EW232" s="13"/>
      <c r="EX232" s="13"/>
      <c r="EY232" s="13"/>
      <c r="EZ232" s="13"/>
      <c r="FA232" s="13"/>
      <c r="FB232" s="13"/>
      <c r="FC232" s="13"/>
      <c r="FD232" s="13"/>
      <c r="FE232" s="13"/>
      <c r="FF232" s="13"/>
      <c r="FG232" s="13"/>
      <c r="FH232" s="13"/>
      <c r="FI232" s="13"/>
      <c r="FJ232" s="13"/>
      <c r="FK232" s="13"/>
      <c r="FL232" s="13"/>
      <c r="FM232" s="13"/>
      <c r="FN232" s="13"/>
      <c r="FO232" s="13"/>
      <c r="FP232" s="13"/>
      <c r="FQ232" s="13"/>
      <c r="FR232" s="13"/>
      <c r="FS232" s="13"/>
      <c r="FT232" s="13"/>
      <c r="FU232" s="13"/>
      <c r="FV232" s="13"/>
      <c r="FW232" s="13"/>
      <c r="FX232" s="13"/>
      <c r="FY232" s="13"/>
      <c r="FZ232" s="13"/>
      <c r="GA232" s="13"/>
      <c r="GB232" s="13"/>
      <c r="GC232" s="13"/>
      <c r="GD232" s="13"/>
      <c r="GE232" s="13"/>
      <c r="GF232" s="13"/>
      <c r="GG232" s="13"/>
      <c r="GH232" s="13"/>
      <c r="GI232" s="13"/>
      <c r="GJ232" s="13"/>
      <c r="GK232" s="13"/>
      <c r="GL232" s="13"/>
      <c r="GM232" s="13"/>
      <c r="GN232" s="13"/>
      <c r="GO232" s="13"/>
      <c r="GP232" s="13"/>
      <c r="GQ232" s="13"/>
      <c r="GR232" s="13"/>
      <c r="GS232" s="13"/>
      <c r="GT232" s="13"/>
      <c r="GU232" s="13"/>
      <c r="GV232" s="13"/>
      <c r="GW232" s="13"/>
      <c r="GX232" s="13"/>
      <c r="GY232" s="13"/>
      <c r="GZ232" s="13"/>
      <c r="HA232" s="13"/>
      <c r="HB232" s="13"/>
      <c r="HC232" s="13"/>
      <c r="HD232" s="13"/>
      <c r="HE232" s="13"/>
      <c r="HF232" s="13"/>
      <c r="HG232" s="13"/>
      <c r="HH232" s="13"/>
      <c r="HI232" s="13"/>
      <c r="HJ232" s="13"/>
      <c r="HK232" s="13"/>
      <c r="HL232" s="13"/>
      <c r="HM232" s="13"/>
      <c r="HN232" s="13"/>
      <c r="HO232" s="13"/>
      <c r="HP232" s="13"/>
      <c r="HQ232" s="13"/>
      <c r="HR232" s="13"/>
      <c r="HS232" s="13"/>
      <c r="HT232" s="13"/>
      <c r="HU232" s="13"/>
      <c r="HV232" s="13"/>
      <c r="HW232" s="13"/>
      <c r="HX232" s="13"/>
      <c r="HY232" s="13"/>
      <c r="HZ232" s="13"/>
      <c r="IA232" s="13"/>
      <c r="IB232" s="13"/>
      <c r="IC232" s="13"/>
      <c r="ID232" s="13"/>
      <c r="IE232" s="13"/>
      <c r="IF232" s="13"/>
      <c r="IG232" s="13"/>
      <c r="IH232" s="13"/>
      <c r="II232" s="13"/>
      <c r="IJ232" s="13"/>
      <c r="IK232" s="13"/>
      <c r="IL232" s="13"/>
      <c r="IM232" s="13"/>
      <c r="IN232" s="13"/>
      <c r="IO232" s="13"/>
      <c r="IP232" s="13"/>
      <c r="IQ232" s="13"/>
      <c r="IR232" s="13"/>
      <c r="IS232" s="13"/>
      <c r="IT232" s="13"/>
      <c r="IU232" s="13"/>
      <c r="IV232" s="13"/>
    </row>
    <row r="233" spans="1:256" ht="30">
      <c r="A233" s="5" t="s">
        <v>1051</v>
      </c>
      <c r="B233" s="5" t="s">
        <v>1043</v>
      </c>
      <c r="C233" t="s">
        <v>963</v>
      </c>
      <c r="D233" s="2" t="s">
        <v>775</v>
      </c>
      <c r="E233" s="26" t="s">
        <v>1233</v>
      </c>
      <c r="F233" s="17">
        <f t="shared" si="10"/>
        <v>2</v>
      </c>
      <c r="G233" s="14">
        <v>1</v>
      </c>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4">
        <v>1</v>
      </c>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c r="DH233" s="13"/>
      <c r="DI233" s="13"/>
      <c r="DJ233" s="13"/>
      <c r="DK233" s="13"/>
      <c r="DL233" s="13"/>
      <c r="DM233" s="13"/>
      <c r="DN233" s="13"/>
      <c r="DO233" s="13"/>
      <c r="DP233" s="13"/>
      <c r="DQ233" s="13"/>
      <c r="DR233" s="13"/>
      <c r="DS233" s="13"/>
      <c r="DT233" s="13"/>
      <c r="DU233" s="13"/>
      <c r="DV233" s="13"/>
      <c r="DW233" s="13"/>
      <c r="DX233" s="13"/>
      <c r="DY233" s="13"/>
      <c r="DZ233" s="13"/>
      <c r="EA233" s="13"/>
      <c r="EB233" s="13"/>
      <c r="EC233" s="13"/>
      <c r="ED233" s="13"/>
      <c r="EE233" s="13"/>
      <c r="EF233" s="13"/>
      <c r="EG233" s="13"/>
      <c r="EH233" s="13"/>
      <c r="EI233" s="13"/>
      <c r="EJ233" s="13"/>
      <c r="EK233" s="13"/>
      <c r="EL233" s="13"/>
      <c r="EM233" s="13"/>
      <c r="EN233" s="13"/>
      <c r="EO233" s="13"/>
      <c r="EP233" s="13"/>
      <c r="EQ233" s="13"/>
      <c r="ER233" s="13"/>
      <c r="ES233" s="13"/>
      <c r="ET233" s="13"/>
      <c r="EU233" s="13"/>
      <c r="EV233" s="13"/>
      <c r="EW233" s="13"/>
      <c r="EX233" s="13"/>
      <c r="EY233" s="13"/>
      <c r="EZ233" s="13"/>
      <c r="FA233" s="13"/>
      <c r="FB233" s="13"/>
      <c r="FC233" s="13"/>
      <c r="FD233" s="13"/>
      <c r="FE233" s="13"/>
      <c r="FF233" s="13"/>
      <c r="FG233" s="13"/>
      <c r="FH233" s="13"/>
      <c r="FI233" s="13"/>
      <c r="FJ233" s="13"/>
      <c r="FK233" s="13"/>
      <c r="FL233" s="13"/>
      <c r="FM233" s="13"/>
      <c r="FN233" s="13"/>
      <c r="FO233" s="13"/>
      <c r="FP233" s="13"/>
      <c r="FQ233" s="13"/>
      <c r="FR233" s="13"/>
      <c r="FS233" s="13"/>
      <c r="FT233" s="13"/>
      <c r="FU233" s="13"/>
      <c r="FV233" s="13"/>
      <c r="FW233" s="13"/>
      <c r="FX233" s="13"/>
      <c r="FY233" s="13"/>
      <c r="FZ233" s="13"/>
      <c r="GA233" s="13"/>
      <c r="GB233" s="13"/>
      <c r="GC233" s="13"/>
      <c r="GD233" s="13"/>
      <c r="GE233" s="13"/>
      <c r="GF233" s="13"/>
      <c r="GG233" s="13"/>
      <c r="GH233" s="13"/>
      <c r="GI233" s="13"/>
      <c r="GJ233" s="13"/>
      <c r="GK233" s="13"/>
      <c r="GL233" s="13"/>
      <c r="GM233" s="13"/>
      <c r="GN233" s="13"/>
      <c r="GO233" s="13"/>
      <c r="GP233" s="13"/>
      <c r="GQ233" s="13"/>
      <c r="GR233" s="13"/>
      <c r="GS233" s="13"/>
      <c r="GT233" s="13"/>
      <c r="GU233" s="13"/>
      <c r="GV233" s="13"/>
      <c r="GW233" s="13"/>
      <c r="GX233" s="13"/>
      <c r="GY233" s="13"/>
      <c r="GZ233" s="13"/>
      <c r="HA233" s="13"/>
      <c r="HB233" s="13"/>
      <c r="HC233" s="13"/>
      <c r="HD233" s="13"/>
      <c r="HE233" s="13"/>
      <c r="HF233" s="13"/>
      <c r="HG233" s="13"/>
      <c r="HH233" s="13"/>
      <c r="HI233" s="13"/>
      <c r="HJ233" s="13"/>
      <c r="HK233" s="13"/>
      <c r="HL233" s="13"/>
      <c r="HM233" s="13"/>
      <c r="HN233" s="13"/>
      <c r="HO233" s="13"/>
      <c r="HP233" s="13"/>
      <c r="HQ233" s="13"/>
      <c r="HR233" s="13"/>
      <c r="HS233" s="13"/>
      <c r="HT233" s="13"/>
      <c r="HU233" s="13"/>
      <c r="HV233" s="13"/>
      <c r="HW233" s="13"/>
      <c r="HX233" s="13"/>
      <c r="HY233" s="13"/>
      <c r="HZ233" s="13"/>
      <c r="IA233" s="13"/>
      <c r="IB233" s="13"/>
      <c r="IC233" s="13"/>
      <c r="ID233" s="13"/>
      <c r="IE233" s="13"/>
      <c r="IF233" s="13"/>
      <c r="IG233" s="13"/>
      <c r="IH233" s="13"/>
      <c r="II233" s="13"/>
      <c r="IJ233" s="13"/>
      <c r="IK233" s="13"/>
      <c r="IL233" s="13"/>
      <c r="IM233" s="13"/>
      <c r="IN233" s="13"/>
      <c r="IO233" s="13"/>
      <c r="IP233" s="13"/>
      <c r="IQ233" s="13"/>
      <c r="IR233" s="13"/>
      <c r="IS233" s="13"/>
      <c r="IT233" s="13"/>
      <c r="IU233" s="13"/>
      <c r="IV233" s="13"/>
    </row>
    <row r="234" spans="1:256">
      <c r="A234" s="5" t="s">
        <v>1051</v>
      </c>
      <c r="B234" s="5" t="s">
        <v>1043</v>
      </c>
      <c r="C234" t="s">
        <v>964</v>
      </c>
      <c r="D234" s="2" t="s">
        <v>776</v>
      </c>
      <c r="E234" s="26" t="s">
        <v>1234</v>
      </c>
      <c r="F234" s="17">
        <f t="shared" si="10"/>
        <v>1</v>
      </c>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c r="DH234" s="13"/>
      <c r="DI234" s="13"/>
      <c r="DJ234" s="13"/>
      <c r="DK234" s="13"/>
      <c r="DL234" s="13"/>
      <c r="DM234" s="13"/>
      <c r="DN234" s="13"/>
      <c r="DO234" s="13"/>
      <c r="DP234" s="13"/>
      <c r="DQ234" s="13"/>
      <c r="DR234" s="13"/>
      <c r="DS234" s="13"/>
      <c r="DT234" s="13"/>
      <c r="DU234" s="13"/>
      <c r="DV234" s="13"/>
      <c r="DW234" s="13"/>
      <c r="DX234" s="13"/>
      <c r="DY234" s="13"/>
      <c r="DZ234" s="13"/>
      <c r="EA234" s="13"/>
      <c r="EB234" s="13"/>
      <c r="EC234" s="13"/>
      <c r="ED234" s="13"/>
      <c r="EE234" s="13"/>
      <c r="EF234" s="13"/>
      <c r="EG234" s="13"/>
      <c r="EH234" s="13"/>
      <c r="EI234" s="13"/>
      <c r="EJ234" s="13"/>
      <c r="EK234" s="13"/>
      <c r="EL234" s="13"/>
      <c r="EM234" s="13"/>
      <c r="EN234" s="13"/>
      <c r="EO234" s="13"/>
      <c r="EP234" s="13"/>
      <c r="EQ234" s="13"/>
      <c r="ER234" s="13"/>
      <c r="ES234" s="13"/>
      <c r="ET234" s="13"/>
      <c r="EU234" s="13"/>
      <c r="EV234" s="13"/>
      <c r="EW234" s="13"/>
      <c r="EX234" s="13"/>
      <c r="EY234" s="13"/>
      <c r="EZ234" s="13"/>
      <c r="FA234" s="13"/>
      <c r="FB234" s="13"/>
      <c r="FC234" s="13"/>
      <c r="FD234" s="13"/>
      <c r="FE234" s="13"/>
      <c r="FF234" s="13"/>
      <c r="FG234" s="13"/>
      <c r="FH234" s="13"/>
      <c r="FI234" s="13"/>
      <c r="FJ234" s="13"/>
      <c r="FK234" s="13"/>
      <c r="FL234" s="13"/>
      <c r="FM234" s="13"/>
      <c r="FN234" s="13"/>
      <c r="FO234" s="13"/>
      <c r="FP234" s="13"/>
      <c r="FQ234" s="13"/>
      <c r="FR234" s="13"/>
      <c r="FS234" s="13"/>
      <c r="FT234" s="13"/>
      <c r="FU234" s="13"/>
      <c r="FV234" s="13"/>
      <c r="FW234" s="13"/>
      <c r="FX234" s="13"/>
      <c r="FY234" s="13"/>
      <c r="FZ234" s="13"/>
      <c r="GA234" s="13"/>
      <c r="GB234" s="13"/>
      <c r="GC234" s="13"/>
      <c r="GD234" s="13"/>
      <c r="GE234" s="13"/>
      <c r="GF234" s="13"/>
      <c r="GG234" s="13"/>
      <c r="GH234" s="13"/>
      <c r="GI234" s="13"/>
      <c r="GJ234" s="13"/>
      <c r="GK234" s="13"/>
      <c r="GL234" s="13"/>
      <c r="GM234" s="13"/>
      <c r="GN234" s="13"/>
      <c r="GO234" s="13"/>
      <c r="GP234" s="13"/>
      <c r="GQ234" s="13"/>
      <c r="GR234" s="13"/>
      <c r="GS234" s="13"/>
      <c r="GT234" s="13"/>
      <c r="GU234" s="13"/>
      <c r="GV234" s="13"/>
      <c r="GW234" s="13"/>
      <c r="GX234" s="13"/>
      <c r="GY234" s="13"/>
      <c r="GZ234" s="13"/>
      <c r="HA234" s="13"/>
      <c r="HB234" s="13"/>
      <c r="HC234" s="14">
        <v>1</v>
      </c>
      <c r="HD234" s="15"/>
      <c r="HE234" s="13"/>
      <c r="HF234" s="13"/>
      <c r="HG234" s="13"/>
      <c r="HH234" s="13"/>
      <c r="HI234" s="13"/>
      <c r="HJ234" s="13"/>
      <c r="HK234" s="13"/>
      <c r="HL234" s="13"/>
      <c r="HM234" s="13"/>
      <c r="HN234" s="13"/>
      <c r="HO234" s="13"/>
      <c r="HP234" s="13"/>
      <c r="HQ234" s="13"/>
      <c r="HR234" s="13"/>
      <c r="HS234" s="13"/>
      <c r="HT234" s="13"/>
      <c r="HU234" s="13"/>
      <c r="HV234" s="13"/>
      <c r="HW234" s="13"/>
      <c r="HX234" s="13"/>
      <c r="HY234" s="13"/>
      <c r="HZ234" s="13"/>
      <c r="IA234" s="13"/>
      <c r="IB234" s="13"/>
      <c r="IC234" s="13"/>
      <c r="ID234" s="13"/>
      <c r="IE234" s="13"/>
      <c r="IF234" s="13"/>
      <c r="IG234" s="13"/>
      <c r="IH234" s="13"/>
      <c r="II234" s="13"/>
      <c r="IJ234" s="13"/>
      <c r="IK234" s="13"/>
      <c r="IL234" s="13"/>
      <c r="IM234" s="13"/>
      <c r="IN234" s="13"/>
      <c r="IO234" s="13"/>
      <c r="IP234" s="13"/>
      <c r="IQ234" s="13"/>
      <c r="IR234" s="13"/>
      <c r="IS234" s="13"/>
      <c r="IT234" s="13"/>
      <c r="IU234" s="13"/>
      <c r="IV234" s="13"/>
    </row>
    <row r="235" spans="1:256" ht="30">
      <c r="A235" s="5" t="s">
        <v>1051</v>
      </c>
      <c r="B235" s="5" t="s">
        <v>1043</v>
      </c>
      <c r="C235" t="s">
        <v>965</v>
      </c>
      <c r="D235" s="2" t="s">
        <v>777</v>
      </c>
      <c r="E235" s="26" t="s">
        <v>1234</v>
      </c>
      <c r="F235" s="17">
        <f t="shared" si="10"/>
        <v>1</v>
      </c>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c r="DH235" s="13"/>
      <c r="DI235" s="13"/>
      <c r="DJ235" s="13"/>
      <c r="DK235" s="13"/>
      <c r="DL235" s="13"/>
      <c r="DM235" s="13"/>
      <c r="DN235" s="13"/>
      <c r="DO235" s="13"/>
      <c r="DP235" s="13"/>
      <c r="DQ235" s="13"/>
      <c r="DR235" s="13"/>
      <c r="DS235" s="13"/>
      <c r="DT235" s="13"/>
      <c r="DU235" s="13"/>
      <c r="DV235" s="13"/>
      <c r="DW235" s="13"/>
      <c r="DX235" s="13"/>
      <c r="DY235" s="13"/>
      <c r="DZ235" s="13"/>
      <c r="EA235" s="13"/>
      <c r="EB235" s="13"/>
      <c r="EC235" s="13"/>
      <c r="ED235" s="13"/>
      <c r="EE235" s="13"/>
      <c r="EF235" s="13"/>
      <c r="EG235" s="13"/>
      <c r="EH235" s="13"/>
      <c r="EI235" s="13"/>
      <c r="EJ235" s="13"/>
      <c r="EK235" s="13"/>
      <c r="EL235" s="13"/>
      <c r="EM235" s="13"/>
      <c r="EN235" s="13"/>
      <c r="EO235" s="13"/>
      <c r="EP235" s="13"/>
      <c r="EQ235" s="13"/>
      <c r="ER235" s="13"/>
      <c r="ES235" s="13"/>
      <c r="ET235" s="13"/>
      <c r="EU235" s="13"/>
      <c r="EV235" s="13"/>
      <c r="EW235" s="13"/>
      <c r="EX235" s="13"/>
      <c r="EY235" s="13"/>
      <c r="EZ235" s="13"/>
      <c r="FA235" s="13"/>
      <c r="FB235" s="13"/>
      <c r="FC235" s="13"/>
      <c r="FD235" s="13"/>
      <c r="FE235" s="13"/>
      <c r="FF235" s="13"/>
      <c r="FG235" s="13"/>
      <c r="FH235" s="13"/>
      <c r="FI235" s="13"/>
      <c r="FJ235" s="13"/>
      <c r="FK235" s="13"/>
      <c r="FL235" s="13"/>
      <c r="FM235" s="13"/>
      <c r="FN235" s="13"/>
      <c r="FO235" s="13"/>
      <c r="FP235" s="13"/>
      <c r="FQ235" s="13"/>
      <c r="FR235" s="13"/>
      <c r="FS235" s="13"/>
      <c r="FT235" s="13"/>
      <c r="FU235" s="13"/>
      <c r="FV235" s="13"/>
      <c r="FW235" s="13"/>
      <c r="FX235" s="13"/>
      <c r="FY235" s="13"/>
      <c r="FZ235" s="13"/>
      <c r="GA235" s="13"/>
      <c r="GB235" s="13"/>
      <c r="GC235" s="13"/>
      <c r="GD235" s="13"/>
      <c r="GE235" s="13"/>
      <c r="GF235" s="13"/>
      <c r="GG235" s="13"/>
      <c r="GH235" s="13"/>
      <c r="GI235" s="13"/>
      <c r="GJ235" s="13"/>
      <c r="GK235" s="13"/>
      <c r="GL235" s="13"/>
      <c r="GM235" s="13"/>
      <c r="GN235" s="13"/>
      <c r="GO235" s="13"/>
      <c r="GP235" s="13"/>
      <c r="GQ235" s="13"/>
      <c r="GR235" s="13"/>
      <c r="GS235" s="13"/>
      <c r="GT235" s="13"/>
      <c r="GU235" s="13"/>
      <c r="GV235" s="13"/>
      <c r="GW235" s="13"/>
      <c r="GX235" s="13"/>
      <c r="GY235" s="13"/>
      <c r="GZ235" s="13"/>
      <c r="HA235" s="13"/>
      <c r="HB235" s="13"/>
      <c r="HC235" s="13"/>
      <c r="HD235" s="13"/>
      <c r="HE235" s="13"/>
      <c r="HF235" s="13"/>
      <c r="HG235" s="14">
        <v>1</v>
      </c>
      <c r="HH235" s="13"/>
      <c r="HI235" s="13"/>
      <c r="HJ235" s="13"/>
      <c r="HK235" s="13"/>
      <c r="HL235" s="13"/>
      <c r="HM235" s="13"/>
      <c r="HN235" s="13"/>
      <c r="HO235" s="13"/>
      <c r="HP235" s="13"/>
      <c r="HQ235" s="13"/>
      <c r="HR235" s="13"/>
      <c r="HS235" s="13"/>
      <c r="HT235" s="13"/>
      <c r="HU235" s="13"/>
      <c r="HV235" s="13"/>
      <c r="HW235" s="13"/>
      <c r="HX235" s="13"/>
      <c r="HY235" s="13"/>
      <c r="HZ235" s="13"/>
      <c r="IA235" s="13"/>
      <c r="IB235" s="13"/>
      <c r="IC235" s="13"/>
      <c r="ID235" s="13"/>
      <c r="IE235" s="13"/>
      <c r="IF235" s="13"/>
      <c r="IG235" s="13"/>
      <c r="IH235" s="13"/>
      <c r="II235" s="13"/>
      <c r="IJ235" s="13"/>
      <c r="IK235" s="13"/>
      <c r="IL235" s="13"/>
      <c r="IM235" s="13"/>
      <c r="IN235" s="13"/>
      <c r="IO235" s="13"/>
      <c r="IP235" s="13"/>
      <c r="IQ235" s="13"/>
      <c r="IR235" s="13"/>
      <c r="IS235" s="13"/>
      <c r="IT235" s="13"/>
      <c r="IU235" s="13"/>
      <c r="IV235" s="13"/>
    </row>
    <row r="236" spans="1:256">
      <c r="A236" s="5" t="s">
        <v>1051</v>
      </c>
      <c r="B236" s="5" t="s">
        <v>1043</v>
      </c>
      <c r="C236" t="s">
        <v>966</v>
      </c>
      <c r="D236" s="2" t="s">
        <v>778</v>
      </c>
      <c r="E236" s="116" t="s">
        <v>1231</v>
      </c>
      <c r="F236" s="17">
        <f t="shared" si="10"/>
        <v>0</v>
      </c>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3"/>
      <c r="DK236" s="13"/>
      <c r="DL236" s="13"/>
      <c r="DM236" s="13"/>
      <c r="DN236" s="13"/>
      <c r="DO236" s="13"/>
      <c r="DP236" s="13"/>
      <c r="DQ236" s="13"/>
      <c r="DR236" s="13"/>
      <c r="DS236" s="13"/>
      <c r="DT236" s="13"/>
      <c r="DU236" s="13"/>
      <c r="DV236" s="13"/>
      <c r="DW236" s="13"/>
      <c r="DX236" s="13"/>
      <c r="DY236" s="13"/>
      <c r="DZ236" s="13"/>
      <c r="EA236" s="13"/>
      <c r="EB236" s="13"/>
      <c r="EC236" s="13"/>
      <c r="ED236" s="13"/>
      <c r="EE236" s="13"/>
      <c r="EF236" s="13"/>
      <c r="EG236" s="13"/>
      <c r="EH236" s="13"/>
      <c r="EI236" s="13"/>
      <c r="EJ236" s="13"/>
      <c r="EK236" s="13"/>
      <c r="EL236" s="13"/>
      <c r="EM236" s="13"/>
      <c r="EN236" s="13"/>
      <c r="EO236" s="13"/>
      <c r="EP236" s="13"/>
      <c r="EQ236" s="13"/>
      <c r="ER236" s="13"/>
      <c r="ES236" s="13"/>
      <c r="ET236" s="13"/>
      <c r="EU236" s="13"/>
      <c r="EV236" s="13"/>
      <c r="EW236" s="13"/>
      <c r="EX236" s="13"/>
      <c r="EY236" s="13"/>
      <c r="EZ236" s="13"/>
      <c r="FA236" s="13"/>
      <c r="FB236" s="13"/>
      <c r="FC236" s="13"/>
      <c r="FD236" s="13"/>
      <c r="FE236" s="13"/>
      <c r="FF236" s="13"/>
      <c r="FG236" s="13"/>
      <c r="FH236" s="13"/>
      <c r="FI236" s="13"/>
      <c r="FJ236" s="13"/>
      <c r="FK236" s="13"/>
      <c r="FL236" s="13"/>
      <c r="FM236" s="13"/>
      <c r="FN236" s="13"/>
      <c r="FO236" s="13"/>
      <c r="FP236" s="13"/>
      <c r="FQ236" s="13"/>
      <c r="FR236" s="13"/>
      <c r="FS236" s="13"/>
      <c r="FT236" s="13"/>
      <c r="FU236" s="13"/>
      <c r="FV236" s="13"/>
      <c r="FW236" s="13"/>
      <c r="FX236" s="13"/>
      <c r="FY236" s="13"/>
      <c r="FZ236" s="13"/>
      <c r="GA236" s="13"/>
      <c r="GB236" s="13"/>
      <c r="GC236" s="13"/>
      <c r="GD236" s="13"/>
      <c r="GE236" s="13"/>
      <c r="GF236" s="13"/>
      <c r="GG236" s="13"/>
      <c r="GH236" s="13"/>
      <c r="GI236" s="13"/>
      <c r="GJ236" s="13"/>
      <c r="GK236" s="13"/>
      <c r="GL236" s="13"/>
      <c r="GM236" s="13"/>
      <c r="GN236" s="13"/>
      <c r="GO236" s="13"/>
      <c r="GP236" s="13"/>
      <c r="GQ236" s="13"/>
      <c r="GR236" s="13"/>
      <c r="GS236" s="13"/>
      <c r="GT236" s="13"/>
      <c r="GU236" s="13"/>
      <c r="GV236" s="13"/>
      <c r="GW236" s="13"/>
      <c r="GX236" s="13"/>
      <c r="GY236" s="13"/>
      <c r="GZ236" s="13"/>
      <c r="HA236" s="13"/>
      <c r="HB236" s="13"/>
      <c r="HC236" s="13"/>
      <c r="HD236" s="13"/>
      <c r="HE236" s="13"/>
      <c r="HF236" s="13"/>
      <c r="HG236" s="13"/>
      <c r="HH236" s="13"/>
      <c r="HI236" s="13"/>
      <c r="HJ236" s="13"/>
      <c r="HK236" s="13"/>
      <c r="HL236" s="13"/>
      <c r="HM236" s="13"/>
      <c r="HN236" s="13"/>
      <c r="HO236" s="13"/>
      <c r="HP236" s="13"/>
      <c r="HQ236" s="13"/>
      <c r="HR236" s="13"/>
      <c r="HS236" s="13"/>
      <c r="HT236" s="13"/>
      <c r="HU236" s="13"/>
      <c r="HV236" s="13"/>
      <c r="HW236" s="13"/>
      <c r="HX236" s="13"/>
      <c r="HY236" s="13"/>
      <c r="HZ236" s="13"/>
      <c r="IA236" s="13"/>
      <c r="IB236" s="13"/>
      <c r="IC236" s="13"/>
      <c r="ID236" s="13"/>
      <c r="IE236" s="13"/>
      <c r="IF236" s="13"/>
      <c r="IG236" s="13"/>
      <c r="IH236" s="13"/>
      <c r="II236" s="13"/>
      <c r="IJ236" s="13"/>
      <c r="IK236" s="13"/>
      <c r="IL236" s="13"/>
      <c r="IM236" s="13"/>
      <c r="IN236" s="13"/>
      <c r="IO236" s="13"/>
      <c r="IP236" s="13"/>
      <c r="IQ236" s="13"/>
      <c r="IR236" s="13"/>
      <c r="IS236" s="13"/>
      <c r="IT236" s="13"/>
      <c r="IU236" s="13"/>
      <c r="IV236" s="13"/>
    </row>
    <row r="237" spans="1:256" ht="30">
      <c r="A237" s="8" t="s">
        <v>1052</v>
      </c>
      <c r="B237" s="1" t="s">
        <v>1045</v>
      </c>
      <c r="C237" s="1"/>
      <c r="D237" s="7" t="s">
        <v>1044</v>
      </c>
      <c r="E237" s="26" t="s">
        <v>1233</v>
      </c>
      <c r="F237" s="17">
        <f t="shared" si="10"/>
        <v>0</v>
      </c>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c r="DH237" s="13"/>
      <c r="DI237" s="13"/>
      <c r="DJ237" s="13"/>
      <c r="DK237" s="13"/>
      <c r="DL237" s="13"/>
      <c r="DM237" s="13"/>
      <c r="DN237" s="13"/>
      <c r="DO237" s="13"/>
      <c r="DP237" s="13"/>
      <c r="DQ237" s="13"/>
      <c r="DR237" s="13"/>
      <c r="DS237" s="13"/>
      <c r="DT237" s="13"/>
      <c r="DU237" s="13"/>
      <c r="DV237" s="13"/>
      <c r="DW237" s="13"/>
      <c r="DX237" s="13"/>
      <c r="DY237" s="13"/>
      <c r="DZ237" s="13"/>
      <c r="EA237" s="13"/>
      <c r="EB237" s="13"/>
      <c r="EC237" s="13"/>
      <c r="ED237" s="13"/>
      <c r="EE237" s="13"/>
      <c r="EF237" s="13"/>
      <c r="EG237" s="13"/>
      <c r="EH237" s="13"/>
      <c r="EI237" s="13"/>
      <c r="EJ237" s="13"/>
      <c r="EK237" s="13"/>
      <c r="EL237" s="13"/>
      <c r="EM237" s="13"/>
      <c r="EN237" s="13"/>
      <c r="EO237" s="13"/>
      <c r="EP237" s="13"/>
      <c r="EQ237" s="13"/>
      <c r="ER237" s="13"/>
      <c r="ES237" s="13"/>
      <c r="ET237" s="13"/>
      <c r="EU237" s="13"/>
      <c r="EV237" s="13"/>
      <c r="EW237" s="13"/>
      <c r="EX237" s="13"/>
      <c r="EY237" s="13"/>
      <c r="EZ237" s="13"/>
      <c r="FA237" s="13"/>
      <c r="FB237" s="13"/>
      <c r="FC237" s="13"/>
      <c r="FD237" s="13"/>
      <c r="FE237" s="13"/>
      <c r="FF237" s="13"/>
      <c r="FG237" s="13"/>
      <c r="FH237" s="13"/>
      <c r="FI237" s="13"/>
      <c r="FJ237" s="13"/>
      <c r="FK237" s="13"/>
      <c r="FL237" s="13"/>
      <c r="FM237" s="13"/>
      <c r="FN237" s="13"/>
      <c r="FO237" s="13"/>
      <c r="FP237" s="13"/>
      <c r="FQ237" s="13"/>
      <c r="FR237" s="13"/>
      <c r="FS237" s="13"/>
      <c r="FT237" s="13"/>
      <c r="FU237" s="13"/>
      <c r="FV237" s="13"/>
      <c r="FW237" s="13"/>
      <c r="FX237" s="13"/>
      <c r="FY237" s="13"/>
      <c r="FZ237" s="13"/>
      <c r="GA237" s="13"/>
      <c r="GB237" s="13"/>
      <c r="GC237" s="13"/>
      <c r="GD237" s="13"/>
      <c r="GE237" s="13"/>
      <c r="GF237" s="13"/>
      <c r="GG237" s="13"/>
      <c r="GH237" s="13"/>
      <c r="GI237" s="13"/>
      <c r="GJ237" s="13"/>
      <c r="GK237" s="13"/>
      <c r="GL237" s="13"/>
      <c r="GM237" s="13"/>
      <c r="GN237" s="13"/>
      <c r="GO237" s="13"/>
      <c r="GP237" s="13"/>
      <c r="GQ237" s="13"/>
      <c r="GR237" s="13"/>
      <c r="GS237" s="13"/>
      <c r="GT237" s="13"/>
      <c r="GU237" s="13"/>
      <c r="GV237" s="13"/>
      <c r="GW237" s="13"/>
      <c r="GX237" s="13"/>
      <c r="GY237" s="13"/>
      <c r="GZ237" s="13"/>
      <c r="HA237" s="13"/>
      <c r="HB237" s="13"/>
      <c r="HC237" s="13"/>
      <c r="HD237" s="13"/>
      <c r="HE237" s="13"/>
      <c r="HF237" s="13"/>
      <c r="HG237" s="13"/>
      <c r="HH237" s="13"/>
      <c r="HI237" s="13"/>
      <c r="HJ237" s="13"/>
      <c r="HK237" s="13"/>
      <c r="HL237" s="13"/>
      <c r="HM237" s="13"/>
      <c r="HN237" s="13"/>
      <c r="HO237" s="13"/>
      <c r="HP237" s="13"/>
      <c r="HQ237" s="13"/>
      <c r="HR237" s="13"/>
      <c r="HS237" s="13"/>
      <c r="HT237" s="13"/>
      <c r="HU237" s="13"/>
      <c r="HV237" s="13"/>
      <c r="HW237" s="13"/>
      <c r="HX237" s="13"/>
      <c r="HY237" s="13"/>
      <c r="HZ237" s="13"/>
      <c r="IA237" s="13"/>
      <c r="IB237" s="13"/>
      <c r="IC237" s="13"/>
      <c r="ID237" s="13"/>
      <c r="IE237" s="13"/>
      <c r="IF237" s="13"/>
      <c r="IG237" s="13"/>
      <c r="IH237" s="13"/>
      <c r="II237" s="13"/>
      <c r="IJ237" s="13"/>
      <c r="IK237" s="13"/>
      <c r="IL237" s="13"/>
      <c r="IM237" s="13"/>
      <c r="IN237" s="13"/>
      <c r="IO237" s="13"/>
      <c r="IP237" s="13"/>
      <c r="IQ237" s="13"/>
      <c r="IR237" s="13"/>
      <c r="IS237" s="13"/>
      <c r="IT237" s="13"/>
      <c r="IU237" s="13"/>
      <c r="IV237" s="13"/>
    </row>
    <row r="238" spans="1:256">
      <c r="A238" s="5" t="s">
        <v>1052</v>
      </c>
      <c r="B238" s="5" t="s">
        <v>1045</v>
      </c>
      <c r="C238" t="s">
        <v>779</v>
      </c>
      <c r="D238" s="2" t="s">
        <v>780</v>
      </c>
      <c r="E238" s="26" t="s">
        <v>1233</v>
      </c>
      <c r="F238" s="17">
        <f t="shared" si="10"/>
        <v>1</v>
      </c>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3"/>
      <c r="DI238" s="13"/>
      <c r="DJ238" s="13"/>
      <c r="DK238" s="13"/>
      <c r="DL238" s="13"/>
      <c r="DM238" s="13"/>
      <c r="DN238" s="13"/>
      <c r="DO238" s="13"/>
      <c r="DP238" s="13"/>
      <c r="DQ238" s="13"/>
      <c r="DR238" s="13"/>
      <c r="DS238" s="13"/>
      <c r="DT238" s="13"/>
      <c r="DU238" s="13"/>
      <c r="DV238" s="13"/>
      <c r="DW238" s="13"/>
      <c r="DX238" s="13"/>
      <c r="DY238" s="13"/>
      <c r="DZ238" s="13"/>
      <c r="EA238" s="13"/>
      <c r="EB238" s="13"/>
      <c r="EC238" s="13"/>
      <c r="ED238" s="13"/>
      <c r="EE238" s="13"/>
      <c r="EF238" s="13"/>
      <c r="EG238" s="13"/>
      <c r="EH238" s="13"/>
      <c r="EI238" s="13"/>
      <c r="EJ238" s="13"/>
      <c r="EK238" s="13"/>
      <c r="EL238" s="13"/>
      <c r="EM238" s="13"/>
      <c r="EN238" s="13"/>
      <c r="EO238" s="13"/>
      <c r="EP238" s="13"/>
      <c r="EQ238" s="13"/>
      <c r="ER238" s="13"/>
      <c r="ES238" s="13"/>
      <c r="ET238" s="13"/>
      <c r="EU238" s="13"/>
      <c r="EV238" s="13"/>
      <c r="EW238" s="13"/>
      <c r="EX238" s="13"/>
      <c r="EY238" s="13"/>
      <c r="EZ238" s="13"/>
      <c r="FA238" s="13"/>
      <c r="FB238" s="13"/>
      <c r="FC238" s="13"/>
      <c r="FD238" s="13"/>
      <c r="FE238" s="13"/>
      <c r="FF238" s="13"/>
      <c r="FG238" s="13"/>
      <c r="FH238" s="13"/>
      <c r="FI238" s="13"/>
      <c r="FJ238" s="13"/>
      <c r="FK238" s="13"/>
      <c r="FL238" s="13"/>
      <c r="FM238" s="13"/>
      <c r="FN238" s="13"/>
      <c r="FO238" s="13"/>
      <c r="FP238" s="13"/>
      <c r="FQ238" s="13"/>
      <c r="FR238" s="13"/>
      <c r="FS238" s="13"/>
      <c r="FT238" s="13"/>
      <c r="FU238" s="13"/>
      <c r="FV238" s="13"/>
      <c r="FW238" s="13"/>
      <c r="FX238" s="13"/>
      <c r="FY238" s="13"/>
      <c r="FZ238" s="13"/>
      <c r="GA238" s="13"/>
      <c r="GB238" s="13"/>
      <c r="GC238" s="13"/>
      <c r="GD238" s="13"/>
      <c r="GE238" s="13"/>
      <c r="GF238" s="13"/>
      <c r="GG238" s="13"/>
      <c r="GH238" s="13"/>
      <c r="GI238" s="13"/>
      <c r="GJ238" s="13"/>
      <c r="GK238" s="13"/>
      <c r="GL238" s="13"/>
      <c r="GM238" s="13"/>
      <c r="GN238" s="13"/>
      <c r="GO238" s="13"/>
      <c r="GP238" s="13"/>
      <c r="GQ238" s="13"/>
      <c r="GR238" s="13"/>
      <c r="GS238" s="13"/>
      <c r="GT238" s="13"/>
      <c r="GU238" s="13"/>
      <c r="GV238" s="13"/>
      <c r="GW238" s="13"/>
      <c r="GX238" s="13"/>
      <c r="GY238" s="13"/>
      <c r="GZ238" s="13"/>
      <c r="HA238" s="13"/>
      <c r="HB238" s="13"/>
      <c r="HC238" s="13"/>
      <c r="HD238" s="13"/>
      <c r="HE238" s="13"/>
      <c r="HF238" s="13"/>
      <c r="HG238" s="13"/>
      <c r="HH238" s="13"/>
      <c r="HI238" s="13"/>
      <c r="HJ238" s="13"/>
      <c r="HK238" s="13"/>
      <c r="HL238" s="13"/>
      <c r="HM238" s="13"/>
      <c r="HN238" s="13"/>
      <c r="HO238" s="13"/>
      <c r="HP238" s="13"/>
      <c r="HQ238" s="13"/>
      <c r="HR238" s="13"/>
      <c r="HS238" s="13"/>
      <c r="HT238" s="13"/>
      <c r="HU238" s="14">
        <v>1</v>
      </c>
      <c r="HV238" s="13"/>
      <c r="HW238" s="13"/>
      <c r="HX238" s="13"/>
      <c r="HY238" s="13"/>
      <c r="HZ238" s="13"/>
      <c r="IA238" s="13"/>
      <c r="IB238" s="13"/>
      <c r="IC238" s="13"/>
      <c r="ID238" s="13"/>
      <c r="IE238" s="13"/>
      <c r="IF238" s="13"/>
      <c r="IG238" s="13"/>
      <c r="IH238" s="13"/>
      <c r="II238" s="13"/>
      <c r="IJ238" s="13"/>
      <c r="IK238" s="13"/>
      <c r="IL238" s="13"/>
      <c r="IM238" s="13"/>
      <c r="IN238" s="13"/>
      <c r="IO238" s="13"/>
      <c r="IP238" s="13"/>
      <c r="IQ238" s="13"/>
      <c r="IR238" s="13"/>
      <c r="IS238" s="13"/>
      <c r="IT238" s="13"/>
      <c r="IU238" s="13"/>
      <c r="IV238" s="13"/>
    </row>
    <row r="239" spans="1:256">
      <c r="A239" s="5" t="s">
        <v>1052</v>
      </c>
      <c r="B239" s="5" t="s">
        <v>1045</v>
      </c>
      <c r="C239" t="s">
        <v>799</v>
      </c>
      <c r="D239" s="2" t="s">
        <v>781</v>
      </c>
      <c r="E239" s="26" t="s">
        <v>1233</v>
      </c>
      <c r="F239" s="17">
        <f t="shared" si="10"/>
        <v>1</v>
      </c>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3"/>
      <c r="CT239" s="13"/>
      <c r="CU239" s="13"/>
      <c r="CV239" s="13"/>
      <c r="CW239" s="13"/>
      <c r="CX239" s="13"/>
      <c r="CY239" s="13"/>
      <c r="CZ239" s="13"/>
      <c r="DA239" s="13"/>
      <c r="DB239" s="13"/>
      <c r="DC239" s="13"/>
      <c r="DD239" s="13"/>
      <c r="DE239" s="13"/>
      <c r="DF239" s="13"/>
      <c r="DG239" s="13"/>
      <c r="DH239" s="13"/>
      <c r="DI239" s="13"/>
      <c r="DJ239" s="13"/>
      <c r="DK239" s="13"/>
      <c r="DL239" s="13"/>
      <c r="DM239" s="13"/>
      <c r="DN239" s="13"/>
      <c r="DO239" s="13"/>
      <c r="DP239" s="13"/>
      <c r="DQ239" s="13"/>
      <c r="DR239" s="13"/>
      <c r="DS239" s="13"/>
      <c r="DT239" s="13"/>
      <c r="DU239" s="13"/>
      <c r="DV239" s="13"/>
      <c r="DW239" s="13"/>
      <c r="DX239" s="13"/>
      <c r="DY239" s="13"/>
      <c r="DZ239" s="13"/>
      <c r="EA239" s="13"/>
      <c r="EB239" s="13"/>
      <c r="EC239" s="13"/>
      <c r="ED239" s="13"/>
      <c r="EE239" s="13"/>
      <c r="EF239" s="13"/>
      <c r="EG239" s="13"/>
      <c r="EH239" s="13"/>
      <c r="EI239" s="13"/>
      <c r="EJ239" s="13"/>
      <c r="EK239" s="13"/>
      <c r="EL239" s="13"/>
      <c r="EM239" s="13"/>
      <c r="EN239" s="13"/>
      <c r="EO239" s="13"/>
      <c r="EP239" s="13"/>
      <c r="EQ239" s="13"/>
      <c r="ER239" s="13"/>
      <c r="ES239" s="13"/>
      <c r="ET239" s="13"/>
      <c r="EU239" s="13"/>
      <c r="EV239" s="13"/>
      <c r="EW239" s="13"/>
      <c r="EX239" s="13"/>
      <c r="EY239" s="13"/>
      <c r="EZ239" s="13"/>
      <c r="FA239" s="13"/>
      <c r="FB239" s="13"/>
      <c r="FC239" s="13"/>
      <c r="FD239" s="13"/>
      <c r="FE239" s="13"/>
      <c r="FF239" s="13"/>
      <c r="FG239" s="13"/>
      <c r="FH239" s="13"/>
      <c r="FI239" s="13"/>
      <c r="FJ239" s="13"/>
      <c r="FK239" s="13"/>
      <c r="FL239" s="13"/>
      <c r="FM239" s="13"/>
      <c r="FN239" s="13"/>
      <c r="FO239" s="13"/>
      <c r="FP239" s="13"/>
      <c r="FQ239" s="13"/>
      <c r="FR239" s="13"/>
      <c r="FS239" s="13"/>
      <c r="FT239" s="13"/>
      <c r="FU239" s="13"/>
      <c r="FV239" s="13"/>
      <c r="FW239" s="13"/>
      <c r="FX239" s="13"/>
      <c r="FY239" s="13"/>
      <c r="FZ239" s="13"/>
      <c r="GA239" s="13"/>
      <c r="GB239" s="13"/>
      <c r="GC239" s="13"/>
      <c r="GD239" s="13"/>
      <c r="GE239" s="13"/>
      <c r="GF239" s="13"/>
      <c r="GG239" s="13"/>
      <c r="GH239" s="13"/>
      <c r="GI239" s="13"/>
      <c r="GJ239" s="13"/>
      <c r="GK239" s="13"/>
      <c r="GL239" s="13"/>
      <c r="GM239" s="13"/>
      <c r="GN239" s="13"/>
      <c r="GO239" s="13"/>
      <c r="GP239" s="13"/>
      <c r="GQ239" s="13"/>
      <c r="GR239" s="13"/>
      <c r="GS239" s="13"/>
      <c r="GT239" s="13"/>
      <c r="GU239" s="13"/>
      <c r="GV239" s="13"/>
      <c r="GW239" s="13"/>
      <c r="GX239" s="13"/>
      <c r="GY239" s="13"/>
      <c r="GZ239" s="13"/>
      <c r="HA239" s="13"/>
      <c r="HB239" s="13"/>
      <c r="HC239" s="13"/>
      <c r="HD239" s="13"/>
      <c r="HE239" s="13"/>
      <c r="HF239" s="13"/>
      <c r="HG239" s="13"/>
      <c r="HH239" s="13"/>
      <c r="HI239" s="13"/>
      <c r="HJ239" s="13"/>
      <c r="HK239" s="13"/>
      <c r="HL239" s="13"/>
      <c r="HM239" s="13"/>
      <c r="HN239" s="13"/>
      <c r="HO239" s="13"/>
      <c r="HP239" s="13"/>
      <c r="HQ239" s="13"/>
      <c r="HR239" s="13"/>
      <c r="HS239" s="13"/>
      <c r="HT239" s="13"/>
      <c r="HU239" s="13"/>
      <c r="HV239" s="14">
        <v>1</v>
      </c>
      <c r="HW239" s="13"/>
      <c r="HX239" s="13"/>
      <c r="HY239" s="13"/>
      <c r="HZ239" s="13"/>
      <c r="IA239" s="13"/>
      <c r="IB239" s="13"/>
      <c r="IC239" s="13"/>
      <c r="ID239" s="13"/>
      <c r="IE239" s="13"/>
      <c r="IF239" s="13"/>
      <c r="IG239" s="13"/>
      <c r="IH239" s="13"/>
      <c r="II239" s="13"/>
      <c r="IJ239" s="13"/>
      <c r="IK239" s="13"/>
      <c r="IL239" s="13"/>
      <c r="IM239" s="13"/>
      <c r="IN239" s="13"/>
      <c r="IO239" s="13"/>
      <c r="IP239" s="13"/>
      <c r="IQ239" s="13"/>
      <c r="IR239" s="13"/>
      <c r="IS239" s="13"/>
      <c r="IT239" s="13"/>
      <c r="IU239" s="13"/>
      <c r="IV239" s="13"/>
    </row>
    <row r="240" spans="1:256" ht="30">
      <c r="A240" s="5" t="s">
        <v>1052</v>
      </c>
      <c r="B240" s="5" t="s">
        <v>1045</v>
      </c>
      <c r="C240" t="s">
        <v>800</v>
      </c>
      <c r="D240" s="2" t="s">
        <v>782</v>
      </c>
      <c r="E240" s="26" t="s">
        <v>1233</v>
      </c>
      <c r="F240" s="17">
        <f t="shared" si="10"/>
        <v>2</v>
      </c>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c r="DH240" s="13"/>
      <c r="DI240" s="13"/>
      <c r="DJ240" s="13"/>
      <c r="DK240" s="13"/>
      <c r="DL240" s="13"/>
      <c r="DM240" s="13"/>
      <c r="DN240" s="13"/>
      <c r="DO240" s="13"/>
      <c r="DP240" s="13"/>
      <c r="DQ240" s="13"/>
      <c r="DR240" s="13"/>
      <c r="DS240" s="13"/>
      <c r="DT240" s="13"/>
      <c r="DU240" s="13"/>
      <c r="DV240" s="13"/>
      <c r="DW240" s="13"/>
      <c r="DX240" s="13"/>
      <c r="DY240" s="13"/>
      <c r="DZ240" s="13"/>
      <c r="EA240" s="13"/>
      <c r="EB240" s="13"/>
      <c r="EC240" s="13"/>
      <c r="ED240" s="13"/>
      <c r="EE240" s="13"/>
      <c r="EF240" s="13"/>
      <c r="EG240" s="13"/>
      <c r="EH240" s="13"/>
      <c r="EI240" s="13"/>
      <c r="EJ240" s="13"/>
      <c r="EK240" s="13"/>
      <c r="EL240" s="13"/>
      <c r="EM240" s="13"/>
      <c r="EN240" s="13"/>
      <c r="EO240" s="13"/>
      <c r="EP240" s="13"/>
      <c r="EQ240" s="13"/>
      <c r="ER240" s="13"/>
      <c r="ES240" s="13"/>
      <c r="ET240" s="13"/>
      <c r="EU240" s="13"/>
      <c r="EV240" s="13"/>
      <c r="EW240" s="13"/>
      <c r="EX240" s="13"/>
      <c r="EY240" s="13"/>
      <c r="EZ240" s="13"/>
      <c r="FA240" s="13"/>
      <c r="FB240" s="13"/>
      <c r="FC240" s="13"/>
      <c r="FD240" s="13"/>
      <c r="FE240" s="13"/>
      <c r="FF240" s="13"/>
      <c r="FG240" s="13"/>
      <c r="FH240" s="13"/>
      <c r="FI240" s="13"/>
      <c r="FJ240" s="13"/>
      <c r="FK240" s="13"/>
      <c r="FL240" s="13"/>
      <c r="FM240" s="13"/>
      <c r="FN240" s="13"/>
      <c r="FO240" s="13"/>
      <c r="FP240" s="13"/>
      <c r="FQ240" s="13"/>
      <c r="FR240" s="13"/>
      <c r="FS240" s="13"/>
      <c r="FT240" s="13"/>
      <c r="FU240" s="13"/>
      <c r="FV240" s="13"/>
      <c r="FW240" s="13"/>
      <c r="FX240" s="13"/>
      <c r="FY240" s="13"/>
      <c r="FZ240" s="13"/>
      <c r="GA240" s="13"/>
      <c r="GB240" s="13"/>
      <c r="GC240" s="13"/>
      <c r="GD240" s="13"/>
      <c r="GE240" s="13"/>
      <c r="GF240" s="13"/>
      <c r="GG240" s="13"/>
      <c r="GH240" s="13"/>
      <c r="GI240" s="13"/>
      <c r="GJ240" s="13"/>
      <c r="GK240" s="13"/>
      <c r="GL240" s="13"/>
      <c r="GM240" s="13"/>
      <c r="GN240" s="13"/>
      <c r="GO240" s="13"/>
      <c r="GP240" s="13"/>
      <c r="GQ240" s="13"/>
      <c r="GR240" s="13"/>
      <c r="GS240" s="13"/>
      <c r="GT240" s="13"/>
      <c r="GU240" s="13"/>
      <c r="GV240" s="13"/>
      <c r="GW240" s="13"/>
      <c r="GX240" s="13"/>
      <c r="GY240" s="13"/>
      <c r="GZ240" s="13"/>
      <c r="HA240" s="13"/>
      <c r="HB240" s="13"/>
      <c r="HC240" s="13"/>
      <c r="HD240" s="13"/>
      <c r="HE240" s="13"/>
      <c r="HF240" s="13"/>
      <c r="HG240" s="13"/>
      <c r="HH240" s="13"/>
      <c r="HI240" s="13"/>
      <c r="HJ240" s="13"/>
      <c r="HK240" s="13"/>
      <c r="HL240" s="13"/>
      <c r="HM240" s="13"/>
      <c r="HN240" s="13"/>
      <c r="HO240" s="13"/>
      <c r="HP240" s="13"/>
      <c r="HQ240" s="13"/>
      <c r="HR240" s="13"/>
      <c r="HS240" s="13"/>
      <c r="HT240" s="13"/>
      <c r="HU240" s="13"/>
      <c r="HV240" s="14">
        <v>1</v>
      </c>
      <c r="HW240" s="14">
        <v>1</v>
      </c>
      <c r="HX240" s="13"/>
      <c r="HY240" s="13"/>
      <c r="HZ240" s="13"/>
      <c r="IA240" s="13"/>
      <c r="IB240" s="13"/>
      <c r="IC240" s="13"/>
      <c r="ID240" s="13"/>
      <c r="IE240" s="13"/>
      <c r="IF240" s="13"/>
      <c r="IG240" s="13"/>
      <c r="IH240" s="13"/>
      <c r="II240" s="13"/>
      <c r="IJ240" s="13"/>
      <c r="IK240" s="13"/>
      <c r="IL240" s="13"/>
      <c r="IM240" s="13"/>
      <c r="IN240" s="13"/>
      <c r="IO240" s="13"/>
      <c r="IP240" s="13"/>
      <c r="IQ240" s="13"/>
      <c r="IR240" s="13"/>
      <c r="IS240" s="13"/>
      <c r="IT240" s="13"/>
      <c r="IU240" s="13"/>
      <c r="IV240" s="13"/>
    </row>
    <row r="241" spans="1:256">
      <c r="A241" s="5" t="s">
        <v>1052</v>
      </c>
      <c r="B241" s="5" t="s">
        <v>1045</v>
      </c>
      <c r="C241" t="s">
        <v>801</v>
      </c>
      <c r="D241" s="2" t="s">
        <v>783</v>
      </c>
      <c r="E241" s="26" t="s">
        <v>1233</v>
      </c>
      <c r="F241" s="17">
        <f t="shared" si="10"/>
        <v>2</v>
      </c>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c r="CY241" s="13"/>
      <c r="CZ241" s="13"/>
      <c r="DA241" s="13"/>
      <c r="DB241" s="13"/>
      <c r="DC241" s="13"/>
      <c r="DD241" s="13"/>
      <c r="DE241" s="13"/>
      <c r="DF241" s="13"/>
      <c r="DG241" s="13"/>
      <c r="DH241" s="13"/>
      <c r="DI241" s="13"/>
      <c r="DJ241" s="13"/>
      <c r="DK241" s="13"/>
      <c r="DL241" s="13"/>
      <c r="DM241" s="13"/>
      <c r="DN241" s="13"/>
      <c r="DO241" s="13"/>
      <c r="DP241" s="13"/>
      <c r="DQ241" s="13"/>
      <c r="DR241" s="13"/>
      <c r="DS241" s="13"/>
      <c r="DT241" s="13"/>
      <c r="DU241" s="13"/>
      <c r="DV241" s="13"/>
      <c r="DW241" s="13"/>
      <c r="DX241" s="13"/>
      <c r="DY241" s="13"/>
      <c r="DZ241" s="13"/>
      <c r="EA241" s="13"/>
      <c r="EB241" s="13"/>
      <c r="EC241" s="13"/>
      <c r="ED241" s="13"/>
      <c r="EE241" s="13"/>
      <c r="EF241" s="13"/>
      <c r="EG241" s="13"/>
      <c r="EH241" s="13"/>
      <c r="EI241" s="13"/>
      <c r="EJ241" s="13"/>
      <c r="EK241" s="13"/>
      <c r="EL241" s="13"/>
      <c r="EM241" s="13"/>
      <c r="EN241" s="13"/>
      <c r="EO241" s="13"/>
      <c r="EP241" s="13"/>
      <c r="EQ241" s="13"/>
      <c r="ER241" s="13"/>
      <c r="ES241" s="13"/>
      <c r="ET241" s="13"/>
      <c r="EU241" s="13"/>
      <c r="EV241" s="13"/>
      <c r="EW241" s="13"/>
      <c r="EX241" s="13"/>
      <c r="EY241" s="13"/>
      <c r="EZ241" s="13"/>
      <c r="FA241" s="13"/>
      <c r="FB241" s="13"/>
      <c r="FC241" s="13"/>
      <c r="FD241" s="13"/>
      <c r="FE241" s="13"/>
      <c r="FF241" s="13"/>
      <c r="FG241" s="13"/>
      <c r="FH241" s="13"/>
      <c r="FI241" s="13"/>
      <c r="FJ241" s="13"/>
      <c r="FK241" s="13"/>
      <c r="FL241" s="13"/>
      <c r="FM241" s="13"/>
      <c r="FN241" s="13"/>
      <c r="FO241" s="13"/>
      <c r="FP241" s="13"/>
      <c r="FQ241" s="13"/>
      <c r="FR241" s="13"/>
      <c r="FS241" s="13"/>
      <c r="FT241" s="13"/>
      <c r="FU241" s="13"/>
      <c r="FV241" s="13"/>
      <c r="FW241" s="13"/>
      <c r="FX241" s="13"/>
      <c r="FY241" s="13"/>
      <c r="FZ241" s="13"/>
      <c r="GA241" s="13"/>
      <c r="GB241" s="13"/>
      <c r="GC241" s="13"/>
      <c r="GD241" s="13"/>
      <c r="GE241" s="13"/>
      <c r="GF241" s="13"/>
      <c r="GG241" s="13"/>
      <c r="GH241" s="13"/>
      <c r="GI241" s="13"/>
      <c r="GJ241" s="13"/>
      <c r="GK241" s="13"/>
      <c r="GL241" s="13"/>
      <c r="GM241" s="13"/>
      <c r="GN241" s="13"/>
      <c r="GO241" s="13"/>
      <c r="GP241" s="13"/>
      <c r="GQ241" s="13"/>
      <c r="GR241" s="13"/>
      <c r="GS241" s="13"/>
      <c r="GT241" s="13"/>
      <c r="GU241" s="13"/>
      <c r="GV241" s="13"/>
      <c r="GW241" s="13"/>
      <c r="GX241" s="13"/>
      <c r="GY241" s="13"/>
      <c r="GZ241" s="13"/>
      <c r="HA241" s="13"/>
      <c r="HB241" s="13"/>
      <c r="HC241" s="13"/>
      <c r="HD241" s="13"/>
      <c r="HE241" s="13"/>
      <c r="HF241" s="13"/>
      <c r="HG241" s="13"/>
      <c r="HH241" s="13"/>
      <c r="HI241" s="13"/>
      <c r="HJ241" s="13"/>
      <c r="HK241" s="13"/>
      <c r="HL241" s="13"/>
      <c r="HM241" s="13"/>
      <c r="HN241" s="13"/>
      <c r="HO241" s="13"/>
      <c r="HP241" s="13"/>
      <c r="HQ241" s="13"/>
      <c r="HR241" s="13"/>
      <c r="HS241" s="13"/>
      <c r="HT241" s="13"/>
      <c r="HU241" s="13"/>
      <c r="HV241" s="13"/>
      <c r="HW241" s="13"/>
      <c r="HX241" s="14">
        <v>1</v>
      </c>
      <c r="HY241" s="14">
        <v>1</v>
      </c>
      <c r="HZ241" s="13"/>
      <c r="IA241" s="13"/>
      <c r="IB241" s="13"/>
      <c r="IC241" s="13"/>
      <c r="ID241" s="13"/>
      <c r="IE241" s="13"/>
      <c r="IF241" s="13"/>
      <c r="IG241" s="13"/>
      <c r="IH241" s="13"/>
      <c r="II241" s="13"/>
      <c r="IJ241" s="13"/>
      <c r="IK241" s="13"/>
      <c r="IL241" s="13"/>
      <c r="IM241" s="13"/>
      <c r="IN241" s="13"/>
      <c r="IO241" s="13"/>
      <c r="IP241" s="13"/>
      <c r="IQ241" s="13"/>
      <c r="IR241" s="13"/>
      <c r="IS241" s="13"/>
      <c r="IT241" s="13"/>
      <c r="IU241" s="13"/>
      <c r="IV241" s="13"/>
    </row>
    <row r="242" spans="1:256" ht="30">
      <c r="A242" s="5" t="s">
        <v>1052</v>
      </c>
      <c r="B242" s="5" t="s">
        <v>1045</v>
      </c>
      <c r="C242" t="s">
        <v>802</v>
      </c>
      <c r="D242" s="2" t="s">
        <v>784</v>
      </c>
      <c r="E242" s="26" t="s">
        <v>1233</v>
      </c>
      <c r="F242" s="17">
        <f t="shared" si="10"/>
        <v>1</v>
      </c>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3"/>
      <c r="CT242" s="13"/>
      <c r="CU242" s="13"/>
      <c r="CV242" s="13"/>
      <c r="CW242" s="13"/>
      <c r="CX242" s="13"/>
      <c r="CY242" s="13"/>
      <c r="CZ242" s="13"/>
      <c r="DA242" s="13"/>
      <c r="DB242" s="13"/>
      <c r="DC242" s="13"/>
      <c r="DD242" s="13"/>
      <c r="DE242" s="13"/>
      <c r="DF242" s="13"/>
      <c r="DG242" s="13"/>
      <c r="DH242" s="13"/>
      <c r="DI242" s="13"/>
      <c r="DJ242" s="13"/>
      <c r="DK242" s="13"/>
      <c r="DL242" s="13"/>
      <c r="DM242" s="13"/>
      <c r="DN242" s="13"/>
      <c r="DO242" s="13"/>
      <c r="DP242" s="13"/>
      <c r="DQ242" s="13"/>
      <c r="DR242" s="13"/>
      <c r="DS242" s="13"/>
      <c r="DT242" s="13"/>
      <c r="DU242" s="13"/>
      <c r="DV242" s="13"/>
      <c r="DW242" s="13"/>
      <c r="DX242" s="13"/>
      <c r="DY242" s="13"/>
      <c r="DZ242" s="13"/>
      <c r="EA242" s="13"/>
      <c r="EB242" s="13"/>
      <c r="EC242" s="13"/>
      <c r="ED242" s="13"/>
      <c r="EE242" s="13"/>
      <c r="EF242" s="13"/>
      <c r="EG242" s="13"/>
      <c r="EH242" s="13"/>
      <c r="EI242" s="13"/>
      <c r="EJ242" s="13"/>
      <c r="EK242" s="13"/>
      <c r="EL242" s="13"/>
      <c r="EM242" s="13"/>
      <c r="EN242" s="13"/>
      <c r="EO242" s="13"/>
      <c r="EP242" s="13"/>
      <c r="EQ242" s="13"/>
      <c r="ER242" s="13"/>
      <c r="ES242" s="13"/>
      <c r="ET242" s="13"/>
      <c r="EU242" s="13"/>
      <c r="EV242" s="13"/>
      <c r="EW242" s="13"/>
      <c r="EX242" s="13"/>
      <c r="EY242" s="13"/>
      <c r="EZ242" s="13"/>
      <c r="FA242" s="13"/>
      <c r="FB242" s="13"/>
      <c r="FC242" s="13"/>
      <c r="FD242" s="13"/>
      <c r="FE242" s="13"/>
      <c r="FF242" s="13"/>
      <c r="FG242" s="13"/>
      <c r="FH242" s="13"/>
      <c r="FI242" s="13"/>
      <c r="FJ242" s="13"/>
      <c r="FK242" s="13"/>
      <c r="FL242" s="13"/>
      <c r="FM242" s="13"/>
      <c r="FN242" s="13"/>
      <c r="FO242" s="13"/>
      <c r="FP242" s="13"/>
      <c r="FQ242" s="13"/>
      <c r="FR242" s="13"/>
      <c r="FS242" s="13"/>
      <c r="FT242" s="13"/>
      <c r="FU242" s="13"/>
      <c r="FV242" s="13"/>
      <c r="FW242" s="13"/>
      <c r="FX242" s="13"/>
      <c r="FY242" s="13"/>
      <c r="FZ242" s="13"/>
      <c r="GA242" s="13"/>
      <c r="GB242" s="13"/>
      <c r="GC242" s="13"/>
      <c r="GD242" s="13"/>
      <c r="GE242" s="13"/>
      <c r="GF242" s="13"/>
      <c r="GG242" s="13"/>
      <c r="GH242" s="13"/>
      <c r="GI242" s="13"/>
      <c r="GJ242" s="13"/>
      <c r="GK242" s="13"/>
      <c r="GL242" s="13"/>
      <c r="GM242" s="13"/>
      <c r="GN242" s="13"/>
      <c r="GO242" s="13"/>
      <c r="GP242" s="13"/>
      <c r="GQ242" s="13"/>
      <c r="GR242" s="13"/>
      <c r="GS242" s="13"/>
      <c r="GT242" s="13"/>
      <c r="GU242" s="13"/>
      <c r="GV242" s="13"/>
      <c r="GW242" s="13"/>
      <c r="GX242" s="13"/>
      <c r="GY242" s="13"/>
      <c r="GZ242" s="13"/>
      <c r="HA242" s="13"/>
      <c r="HB242" s="13"/>
      <c r="HC242" s="13"/>
      <c r="HD242" s="13"/>
      <c r="HE242" s="13"/>
      <c r="HF242" s="13"/>
      <c r="HG242" s="13"/>
      <c r="HH242" s="13"/>
      <c r="HI242" s="13"/>
      <c r="HJ242" s="13"/>
      <c r="HK242" s="13"/>
      <c r="HL242" s="13"/>
      <c r="HM242" s="13"/>
      <c r="HN242" s="13"/>
      <c r="HO242" s="13"/>
      <c r="HP242" s="13"/>
      <c r="HQ242" s="13"/>
      <c r="HR242" s="13"/>
      <c r="HS242" s="13"/>
      <c r="HT242" s="13"/>
      <c r="HU242" s="13"/>
      <c r="HV242" s="13"/>
      <c r="HW242" s="13"/>
      <c r="HX242" s="13"/>
      <c r="HY242" s="13"/>
      <c r="HZ242" s="14">
        <v>1</v>
      </c>
      <c r="IA242" s="13"/>
      <c r="IB242" s="13"/>
      <c r="IC242" s="13"/>
      <c r="ID242" s="13"/>
      <c r="IE242" s="13"/>
      <c r="IF242" s="13"/>
      <c r="IG242" s="13"/>
      <c r="IH242" s="13"/>
      <c r="II242" s="13"/>
      <c r="IJ242" s="13"/>
      <c r="IK242" s="13"/>
      <c r="IL242" s="13"/>
      <c r="IM242" s="13"/>
      <c r="IN242" s="13"/>
      <c r="IO242" s="13"/>
      <c r="IP242" s="13"/>
      <c r="IQ242" s="13"/>
      <c r="IR242" s="13"/>
      <c r="IS242" s="13"/>
      <c r="IT242" s="13"/>
      <c r="IU242" s="13"/>
      <c r="IV242" s="13"/>
    </row>
    <row r="243" spans="1:256" ht="30">
      <c r="A243" s="5" t="s">
        <v>1052</v>
      </c>
      <c r="B243" s="1" t="s">
        <v>1046</v>
      </c>
      <c r="C243" s="1"/>
      <c r="D243" s="7" t="s">
        <v>1053</v>
      </c>
      <c r="E243" s="26" t="s">
        <v>1234</v>
      </c>
      <c r="F243" s="17">
        <f t="shared" si="10"/>
        <v>0</v>
      </c>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3"/>
      <c r="CT243" s="13"/>
      <c r="CU243" s="13"/>
      <c r="CV243" s="13"/>
      <c r="CW243" s="13"/>
      <c r="CX243" s="13"/>
      <c r="CY243" s="13"/>
      <c r="CZ243" s="13"/>
      <c r="DA243" s="13"/>
      <c r="DB243" s="13"/>
      <c r="DC243" s="13"/>
      <c r="DD243" s="13"/>
      <c r="DE243" s="13"/>
      <c r="DF243" s="13"/>
      <c r="DG243" s="13"/>
      <c r="DH243" s="13"/>
      <c r="DI243" s="13"/>
      <c r="DJ243" s="13"/>
      <c r="DK243" s="13"/>
      <c r="DL243" s="13"/>
      <c r="DM243" s="13"/>
      <c r="DN243" s="13"/>
      <c r="DO243" s="13"/>
      <c r="DP243" s="13"/>
      <c r="DQ243" s="13"/>
      <c r="DR243" s="13"/>
      <c r="DS243" s="13"/>
      <c r="DT243" s="13"/>
      <c r="DU243" s="13"/>
      <c r="DV243" s="13"/>
      <c r="DW243" s="13"/>
      <c r="DX243" s="13"/>
      <c r="DY243" s="13"/>
      <c r="DZ243" s="13"/>
      <c r="EA243" s="13"/>
      <c r="EB243" s="13"/>
      <c r="EC243" s="13"/>
      <c r="ED243" s="13"/>
      <c r="EE243" s="13"/>
      <c r="EF243" s="13"/>
      <c r="EG243" s="13"/>
      <c r="EH243" s="13"/>
      <c r="EI243" s="13"/>
      <c r="EJ243" s="13"/>
      <c r="EK243" s="13"/>
      <c r="EL243" s="13"/>
      <c r="EM243" s="13"/>
      <c r="EN243" s="13"/>
      <c r="EO243" s="13"/>
      <c r="EP243" s="13"/>
      <c r="EQ243" s="13"/>
      <c r="ER243" s="13"/>
      <c r="ES243" s="13"/>
      <c r="ET243" s="13"/>
      <c r="EU243" s="13"/>
      <c r="EV243" s="13"/>
      <c r="EW243" s="13"/>
      <c r="EX243" s="13"/>
      <c r="EY243" s="13"/>
      <c r="EZ243" s="13"/>
      <c r="FA243" s="13"/>
      <c r="FB243" s="13"/>
      <c r="FC243" s="13"/>
      <c r="FD243" s="13"/>
      <c r="FE243" s="13"/>
      <c r="FF243" s="13"/>
      <c r="FG243" s="13"/>
      <c r="FH243" s="13"/>
      <c r="FI243" s="13"/>
      <c r="FJ243" s="13"/>
      <c r="FK243" s="13"/>
      <c r="FL243" s="13"/>
      <c r="FM243" s="13"/>
      <c r="FN243" s="13"/>
      <c r="FO243" s="13"/>
      <c r="FP243" s="13"/>
      <c r="FQ243" s="13"/>
      <c r="FR243" s="13"/>
      <c r="FS243" s="13"/>
      <c r="FT243" s="13"/>
      <c r="FU243" s="13"/>
      <c r="FV243" s="13"/>
      <c r="FW243" s="13"/>
      <c r="FX243" s="13"/>
      <c r="FY243" s="13"/>
      <c r="FZ243" s="13"/>
      <c r="GA243" s="13"/>
      <c r="GB243" s="13"/>
      <c r="GC243" s="13"/>
      <c r="GD243" s="13"/>
      <c r="GE243" s="13"/>
      <c r="GF243" s="13"/>
      <c r="GG243" s="13"/>
      <c r="GH243" s="13"/>
      <c r="GI243" s="13"/>
      <c r="GJ243" s="13"/>
      <c r="GK243" s="13"/>
      <c r="GL243" s="13"/>
      <c r="GM243" s="13"/>
      <c r="GN243" s="13"/>
      <c r="GO243" s="13"/>
      <c r="GP243" s="13"/>
      <c r="GQ243" s="13"/>
      <c r="GR243" s="13"/>
      <c r="GS243" s="13"/>
      <c r="GT243" s="13"/>
      <c r="GU243" s="13"/>
      <c r="GV243" s="13"/>
      <c r="GW243" s="13"/>
      <c r="GX243" s="13"/>
      <c r="GY243" s="13"/>
      <c r="GZ243" s="13"/>
      <c r="HA243" s="13"/>
      <c r="HB243" s="13"/>
      <c r="HC243" s="13"/>
      <c r="HD243" s="13"/>
      <c r="HE243" s="13"/>
      <c r="HF243" s="13"/>
      <c r="HG243" s="13"/>
      <c r="HH243" s="13"/>
      <c r="HI243" s="13"/>
      <c r="HJ243" s="13"/>
      <c r="HK243" s="13"/>
      <c r="HL243" s="13"/>
      <c r="HM243" s="13"/>
      <c r="HN243" s="13"/>
      <c r="HO243" s="13"/>
      <c r="HP243" s="13"/>
      <c r="HQ243" s="13"/>
      <c r="HR243" s="13"/>
      <c r="HS243" s="13"/>
      <c r="HT243" s="13"/>
      <c r="HU243" s="13"/>
      <c r="HV243" s="13"/>
      <c r="HW243" s="13"/>
      <c r="HX243" s="13"/>
      <c r="HY243" s="13"/>
      <c r="HZ243" s="13"/>
      <c r="IA243" s="13"/>
      <c r="IB243" s="13"/>
      <c r="IC243" s="13"/>
      <c r="ID243" s="13"/>
      <c r="IE243" s="13"/>
      <c r="IF243" s="13"/>
      <c r="IG243" s="13"/>
      <c r="IH243" s="13"/>
      <c r="II243" s="13"/>
      <c r="IJ243" s="13"/>
      <c r="IK243" s="13"/>
      <c r="IL243" s="13"/>
      <c r="IM243" s="13"/>
      <c r="IN243" s="13"/>
      <c r="IO243" s="13"/>
      <c r="IP243" s="13"/>
      <c r="IQ243" s="13"/>
      <c r="IR243" s="13"/>
      <c r="IS243" s="13"/>
      <c r="IT243" s="13"/>
      <c r="IU243" s="13"/>
      <c r="IV243" s="13"/>
    </row>
    <row r="244" spans="1:256">
      <c r="A244" s="5" t="s">
        <v>1052</v>
      </c>
      <c r="B244" s="5" t="s">
        <v>1046</v>
      </c>
      <c r="C244" t="s">
        <v>785</v>
      </c>
      <c r="D244" s="2" t="s">
        <v>786</v>
      </c>
      <c r="E244" s="26" t="s">
        <v>1233</v>
      </c>
      <c r="F244" s="17">
        <f t="shared" si="10"/>
        <v>3</v>
      </c>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3"/>
      <c r="CT244" s="13"/>
      <c r="CU244" s="13"/>
      <c r="CV244" s="13"/>
      <c r="CW244" s="13"/>
      <c r="CX244" s="13"/>
      <c r="CY244" s="13"/>
      <c r="CZ244" s="13"/>
      <c r="DA244" s="13"/>
      <c r="DB244" s="13"/>
      <c r="DC244" s="13"/>
      <c r="DD244" s="13"/>
      <c r="DE244" s="13"/>
      <c r="DF244" s="13"/>
      <c r="DG244" s="13"/>
      <c r="DH244" s="13"/>
      <c r="DI244" s="13"/>
      <c r="DJ244" s="13"/>
      <c r="DK244" s="13"/>
      <c r="DL244" s="13"/>
      <c r="DM244" s="13"/>
      <c r="DN244" s="13"/>
      <c r="DO244" s="13"/>
      <c r="DP244" s="13"/>
      <c r="DQ244" s="13"/>
      <c r="DR244" s="13"/>
      <c r="DS244" s="13"/>
      <c r="DT244" s="13"/>
      <c r="DU244" s="13"/>
      <c r="DV244" s="13"/>
      <c r="DW244" s="13"/>
      <c r="DX244" s="13"/>
      <c r="DY244" s="13"/>
      <c r="DZ244" s="13"/>
      <c r="EA244" s="13"/>
      <c r="EB244" s="13"/>
      <c r="EC244" s="13"/>
      <c r="ED244" s="13"/>
      <c r="EE244" s="13"/>
      <c r="EF244" s="13"/>
      <c r="EG244" s="13"/>
      <c r="EH244" s="13"/>
      <c r="EI244" s="13"/>
      <c r="EJ244" s="13"/>
      <c r="EK244" s="13"/>
      <c r="EL244" s="13"/>
      <c r="EM244" s="13"/>
      <c r="EN244" s="13"/>
      <c r="EO244" s="13"/>
      <c r="EP244" s="13"/>
      <c r="EQ244" s="13"/>
      <c r="ER244" s="13"/>
      <c r="ES244" s="13"/>
      <c r="ET244" s="13"/>
      <c r="EU244" s="13"/>
      <c r="EV244" s="13"/>
      <c r="EW244" s="13"/>
      <c r="EX244" s="13"/>
      <c r="EY244" s="13"/>
      <c r="EZ244" s="13"/>
      <c r="FA244" s="13"/>
      <c r="FB244" s="13"/>
      <c r="FC244" s="13"/>
      <c r="FD244" s="13"/>
      <c r="FE244" s="13"/>
      <c r="FF244" s="13"/>
      <c r="FG244" s="13"/>
      <c r="FH244" s="13"/>
      <c r="FI244" s="13"/>
      <c r="FJ244" s="13"/>
      <c r="FK244" s="13"/>
      <c r="FL244" s="13"/>
      <c r="FM244" s="13"/>
      <c r="FN244" s="13"/>
      <c r="FO244" s="13"/>
      <c r="FP244" s="13"/>
      <c r="FQ244" s="13"/>
      <c r="FR244" s="13"/>
      <c r="FS244" s="13"/>
      <c r="FT244" s="13"/>
      <c r="FU244" s="13"/>
      <c r="FV244" s="13"/>
      <c r="FW244" s="13"/>
      <c r="FX244" s="13"/>
      <c r="FY244" s="13"/>
      <c r="FZ244" s="13"/>
      <c r="GA244" s="13"/>
      <c r="GB244" s="13"/>
      <c r="GC244" s="13"/>
      <c r="GD244" s="13"/>
      <c r="GE244" s="13"/>
      <c r="GF244" s="13"/>
      <c r="GG244" s="13"/>
      <c r="GH244" s="13"/>
      <c r="GI244" s="13"/>
      <c r="GJ244" s="13"/>
      <c r="GK244" s="13"/>
      <c r="GL244" s="13"/>
      <c r="GM244" s="13"/>
      <c r="GN244" s="13"/>
      <c r="GO244" s="13"/>
      <c r="GP244" s="13"/>
      <c r="GQ244" s="13"/>
      <c r="GR244" s="13"/>
      <c r="GS244" s="13"/>
      <c r="GT244" s="13"/>
      <c r="GU244" s="13"/>
      <c r="GV244" s="13"/>
      <c r="GW244" s="13"/>
      <c r="GX244" s="13"/>
      <c r="GY244" s="13"/>
      <c r="GZ244" s="13"/>
      <c r="HA244" s="13"/>
      <c r="HB244" s="13"/>
      <c r="HC244" s="13"/>
      <c r="HD244" s="13"/>
      <c r="HE244" s="13"/>
      <c r="HF244" s="13"/>
      <c r="HG244" s="13"/>
      <c r="HH244" s="13"/>
      <c r="HI244" s="13"/>
      <c r="HJ244" s="13"/>
      <c r="HK244" s="13"/>
      <c r="HL244" s="13"/>
      <c r="HM244" s="13"/>
      <c r="HN244" s="13"/>
      <c r="HO244" s="13"/>
      <c r="HP244" s="13"/>
      <c r="HQ244" s="13"/>
      <c r="HR244" s="13"/>
      <c r="HS244" s="13"/>
      <c r="HT244" s="13"/>
      <c r="HU244" s="13"/>
      <c r="HV244" s="13"/>
      <c r="HW244" s="13"/>
      <c r="HX244" s="13"/>
      <c r="HY244" s="13"/>
      <c r="HZ244" s="13"/>
      <c r="IA244" s="13"/>
      <c r="IB244" s="14">
        <v>1</v>
      </c>
      <c r="IC244" s="14">
        <v>1</v>
      </c>
      <c r="ID244" s="13"/>
      <c r="IE244" s="13"/>
      <c r="IF244" s="13"/>
      <c r="IG244" s="14">
        <v>1</v>
      </c>
      <c r="IH244" s="13"/>
      <c r="II244" s="13"/>
      <c r="IJ244" s="13"/>
      <c r="IK244" s="13"/>
      <c r="IL244" s="13"/>
      <c r="IM244" s="13"/>
      <c r="IN244" s="13"/>
      <c r="IO244" s="13"/>
      <c r="IP244" s="13"/>
      <c r="IQ244" s="13"/>
      <c r="IR244" s="13"/>
      <c r="IS244" s="13"/>
      <c r="IT244" s="13"/>
      <c r="IU244" s="13"/>
      <c r="IV244" s="13"/>
    </row>
    <row r="245" spans="1:256" ht="30">
      <c r="A245" s="5" t="s">
        <v>1052</v>
      </c>
      <c r="B245" s="5" t="s">
        <v>1046</v>
      </c>
      <c r="C245" t="s">
        <v>967</v>
      </c>
      <c r="D245" s="2" t="s">
        <v>787</v>
      </c>
      <c r="E245" s="26" t="s">
        <v>1234</v>
      </c>
      <c r="F245" s="17">
        <f t="shared" si="10"/>
        <v>1</v>
      </c>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3"/>
      <c r="CT245" s="13"/>
      <c r="CU245" s="13"/>
      <c r="CV245" s="13"/>
      <c r="CW245" s="13"/>
      <c r="CX245" s="13"/>
      <c r="CY245" s="13"/>
      <c r="CZ245" s="13"/>
      <c r="DA245" s="13"/>
      <c r="DB245" s="13"/>
      <c r="DC245" s="13"/>
      <c r="DD245" s="13"/>
      <c r="DE245" s="13"/>
      <c r="DF245" s="13"/>
      <c r="DG245" s="13"/>
      <c r="DH245" s="13"/>
      <c r="DI245" s="13"/>
      <c r="DJ245" s="13"/>
      <c r="DK245" s="13"/>
      <c r="DL245" s="13"/>
      <c r="DM245" s="13"/>
      <c r="DN245" s="13"/>
      <c r="DO245" s="13"/>
      <c r="DP245" s="13"/>
      <c r="DQ245" s="13"/>
      <c r="DR245" s="13"/>
      <c r="DS245" s="13"/>
      <c r="DT245" s="13"/>
      <c r="DU245" s="13"/>
      <c r="DV245" s="13"/>
      <c r="DW245" s="13"/>
      <c r="DX245" s="13"/>
      <c r="DY245" s="13"/>
      <c r="DZ245" s="13"/>
      <c r="EA245" s="13"/>
      <c r="EB245" s="13"/>
      <c r="EC245" s="13"/>
      <c r="ED245" s="13"/>
      <c r="EE245" s="13"/>
      <c r="EF245" s="13"/>
      <c r="EG245" s="13"/>
      <c r="EH245" s="13"/>
      <c r="EI245" s="13"/>
      <c r="EJ245" s="13"/>
      <c r="EK245" s="13"/>
      <c r="EL245" s="13"/>
      <c r="EM245" s="13"/>
      <c r="EN245" s="13"/>
      <c r="EO245" s="13"/>
      <c r="EP245" s="13"/>
      <c r="EQ245" s="13"/>
      <c r="ER245" s="13"/>
      <c r="ES245" s="13"/>
      <c r="ET245" s="13"/>
      <c r="EU245" s="13"/>
      <c r="EV245" s="13"/>
      <c r="EW245" s="13"/>
      <c r="EX245" s="13"/>
      <c r="EY245" s="13"/>
      <c r="EZ245" s="13"/>
      <c r="FA245" s="13"/>
      <c r="FB245" s="13"/>
      <c r="FC245" s="13"/>
      <c r="FD245" s="13"/>
      <c r="FE245" s="13"/>
      <c r="FF245" s="13"/>
      <c r="FG245" s="13"/>
      <c r="FH245" s="13"/>
      <c r="FI245" s="13"/>
      <c r="FJ245" s="13"/>
      <c r="FK245" s="13"/>
      <c r="FL245" s="13"/>
      <c r="FM245" s="13"/>
      <c r="FN245" s="13"/>
      <c r="FO245" s="13"/>
      <c r="FP245" s="13"/>
      <c r="FQ245" s="13"/>
      <c r="FR245" s="13"/>
      <c r="FS245" s="13"/>
      <c r="FT245" s="13"/>
      <c r="FU245" s="13"/>
      <c r="FV245" s="13"/>
      <c r="FW245" s="13"/>
      <c r="FX245" s="13"/>
      <c r="FY245" s="13"/>
      <c r="FZ245" s="13"/>
      <c r="GA245" s="13"/>
      <c r="GB245" s="13"/>
      <c r="GC245" s="13"/>
      <c r="GD245" s="13"/>
      <c r="GE245" s="13"/>
      <c r="GF245" s="13"/>
      <c r="GG245" s="13"/>
      <c r="GH245" s="13"/>
      <c r="GI245" s="13"/>
      <c r="GJ245" s="13"/>
      <c r="GK245" s="13"/>
      <c r="GL245" s="13"/>
      <c r="GM245" s="13"/>
      <c r="GN245" s="13"/>
      <c r="GO245" s="13"/>
      <c r="GP245" s="13"/>
      <c r="GQ245" s="13"/>
      <c r="GR245" s="13"/>
      <c r="GS245" s="13"/>
      <c r="GT245" s="13"/>
      <c r="GU245" s="13"/>
      <c r="GV245" s="13"/>
      <c r="GW245" s="13"/>
      <c r="GX245" s="13"/>
      <c r="GY245" s="13"/>
      <c r="GZ245" s="13"/>
      <c r="HA245" s="13"/>
      <c r="HB245" s="13"/>
      <c r="HC245" s="13"/>
      <c r="HD245" s="13"/>
      <c r="HE245" s="13"/>
      <c r="HF245" s="13"/>
      <c r="HG245" s="13"/>
      <c r="HH245" s="13"/>
      <c r="HI245" s="13"/>
      <c r="HJ245" s="13"/>
      <c r="HK245" s="13"/>
      <c r="HL245" s="13"/>
      <c r="HM245" s="13"/>
      <c r="HN245" s="13"/>
      <c r="HO245" s="13"/>
      <c r="HP245" s="13"/>
      <c r="HQ245" s="13"/>
      <c r="HR245" s="13"/>
      <c r="HS245" s="13"/>
      <c r="HT245" s="13"/>
      <c r="HU245" s="13"/>
      <c r="HV245" s="13"/>
      <c r="HW245" s="13"/>
      <c r="HX245" s="13"/>
      <c r="HY245" s="13"/>
      <c r="HZ245" s="13"/>
      <c r="IA245" s="13"/>
      <c r="IB245" s="14">
        <v>1</v>
      </c>
      <c r="IC245" s="13"/>
      <c r="ID245" s="13"/>
      <c r="IE245" s="13"/>
      <c r="IF245" s="13"/>
      <c r="IG245" s="13"/>
      <c r="IH245" s="13"/>
      <c r="II245" s="13"/>
      <c r="IJ245" s="13"/>
      <c r="IK245" s="13"/>
      <c r="IL245" s="13"/>
      <c r="IM245" s="13"/>
      <c r="IN245" s="13"/>
      <c r="IO245" s="13"/>
      <c r="IP245" s="13"/>
      <c r="IQ245" s="13"/>
      <c r="IR245" s="13"/>
      <c r="IS245" s="13"/>
      <c r="IT245" s="13"/>
      <c r="IU245" s="13"/>
      <c r="IV245" s="13"/>
    </row>
    <row r="246" spans="1:256">
      <c r="A246" s="5" t="s">
        <v>1052</v>
      </c>
      <c r="B246" s="5" t="s">
        <v>1046</v>
      </c>
      <c r="C246" t="s">
        <v>968</v>
      </c>
      <c r="D246" s="2" t="s">
        <v>788</v>
      </c>
      <c r="E246" s="26" t="s">
        <v>1234</v>
      </c>
      <c r="F246" s="17">
        <f t="shared" si="10"/>
        <v>1</v>
      </c>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13"/>
      <c r="DL246" s="13"/>
      <c r="DM246" s="13"/>
      <c r="DN246" s="13"/>
      <c r="DO246" s="13"/>
      <c r="DP246" s="13"/>
      <c r="DQ246" s="13"/>
      <c r="DR246" s="13"/>
      <c r="DS246" s="13"/>
      <c r="DT246" s="13"/>
      <c r="DU246" s="13"/>
      <c r="DV246" s="13"/>
      <c r="DW246" s="13"/>
      <c r="DX246" s="13"/>
      <c r="DY246" s="13"/>
      <c r="DZ246" s="13"/>
      <c r="EA246" s="13"/>
      <c r="EB246" s="13"/>
      <c r="EC246" s="13"/>
      <c r="ED246" s="13"/>
      <c r="EE246" s="13"/>
      <c r="EF246" s="13"/>
      <c r="EG246" s="13"/>
      <c r="EH246" s="13"/>
      <c r="EI246" s="13"/>
      <c r="EJ246" s="13"/>
      <c r="EK246" s="13"/>
      <c r="EL246" s="13"/>
      <c r="EM246" s="13"/>
      <c r="EN246" s="13"/>
      <c r="EO246" s="13"/>
      <c r="EP246" s="13"/>
      <c r="EQ246" s="13"/>
      <c r="ER246" s="13"/>
      <c r="ES246" s="13"/>
      <c r="ET246" s="13"/>
      <c r="EU246" s="13"/>
      <c r="EV246" s="13"/>
      <c r="EW246" s="13"/>
      <c r="EX246" s="13"/>
      <c r="EY246" s="13"/>
      <c r="EZ246" s="13"/>
      <c r="FA246" s="13"/>
      <c r="FB246" s="13"/>
      <c r="FC246" s="13"/>
      <c r="FD246" s="13"/>
      <c r="FE246" s="13"/>
      <c r="FF246" s="13"/>
      <c r="FG246" s="13"/>
      <c r="FH246" s="13"/>
      <c r="FI246" s="13"/>
      <c r="FJ246" s="13"/>
      <c r="FK246" s="13"/>
      <c r="FL246" s="13"/>
      <c r="FM246" s="13"/>
      <c r="FN246" s="13"/>
      <c r="FO246" s="13"/>
      <c r="FP246" s="13"/>
      <c r="FQ246" s="13"/>
      <c r="FR246" s="13"/>
      <c r="FS246" s="13"/>
      <c r="FT246" s="13"/>
      <c r="FU246" s="13"/>
      <c r="FV246" s="13"/>
      <c r="FW246" s="13"/>
      <c r="FX246" s="13"/>
      <c r="FY246" s="13"/>
      <c r="FZ246" s="13"/>
      <c r="GA246" s="13"/>
      <c r="GB246" s="13"/>
      <c r="GC246" s="13"/>
      <c r="GD246" s="13"/>
      <c r="GE246" s="13"/>
      <c r="GF246" s="13"/>
      <c r="GG246" s="13"/>
      <c r="GH246" s="13"/>
      <c r="GI246" s="13"/>
      <c r="GJ246" s="13"/>
      <c r="GK246" s="13"/>
      <c r="GL246" s="13"/>
      <c r="GM246" s="13"/>
      <c r="GN246" s="13"/>
      <c r="GO246" s="13"/>
      <c r="GP246" s="13"/>
      <c r="GQ246" s="13"/>
      <c r="GR246" s="13"/>
      <c r="GS246" s="13"/>
      <c r="GT246" s="13"/>
      <c r="GU246" s="13"/>
      <c r="GV246" s="13"/>
      <c r="GW246" s="13"/>
      <c r="GX246" s="13"/>
      <c r="GY246" s="13"/>
      <c r="GZ246" s="13"/>
      <c r="HA246" s="13"/>
      <c r="HB246" s="13"/>
      <c r="HC246" s="13"/>
      <c r="HD246" s="13"/>
      <c r="HE246" s="13"/>
      <c r="HF246" s="13"/>
      <c r="HG246" s="13"/>
      <c r="HH246" s="13"/>
      <c r="HI246" s="13"/>
      <c r="HJ246" s="13"/>
      <c r="HK246" s="13"/>
      <c r="HL246" s="13"/>
      <c r="HM246" s="13"/>
      <c r="HN246" s="13"/>
      <c r="HO246" s="13"/>
      <c r="HP246" s="13"/>
      <c r="HQ246" s="13"/>
      <c r="HR246" s="13"/>
      <c r="HS246" s="13"/>
      <c r="HT246" s="13"/>
      <c r="HU246" s="13"/>
      <c r="HV246" s="13"/>
      <c r="HW246" s="13"/>
      <c r="HX246" s="13"/>
      <c r="HY246" s="13"/>
      <c r="HZ246" s="13"/>
      <c r="IA246" s="13"/>
      <c r="IB246" s="13"/>
      <c r="IC246" s="13"/>
      <c r="ID246" s="13"/>
      <c r="IE246" s="14">
        <v>1</v>
      </c>
      <c r="IF246" s="13"/>
      <c r="IG246" s="13"/>
      <c r="IH246" s="13"/>
      <c r="II246" s="13"/>
      <c r="IJ246" s="13"/>
      <c r="IK246" s="13"/>
      <c r="IL246" s="13"/>
      <c r="IM246" s="13"/>
      <c r="IN246" s="13"/>
      <c r="IO246" s="13"/>
      <c r="IP246" s="13"/>
      <c r="IQ246" s="13"/>
      <c r="IR246" s="13"/>
      <c r="IS246" s="13"/>
      <c r="IT246" s="13"/>
      <c r="IU246" s="13"/>
      <c r="IV246" s="13"/>
    </row>
    <row r="247" spans="1:256">
      <c r="A247" s="5" t="s">
        <v>1052</v>
      </c>
      <c r="B247" s="5" t="s">
        <v>1046</v>
      </c>
      <c r="C247" t="s">
        <v>969</v>
      </c>
      <c r="D247" s="2" t="s">
        <v>789</v>
      </c>
      <c r="E247" s="26" t="s">
        <v>1234</v>
      </c>
      <c r="F247" s="17">
        <f t="shared" si="10"/>
        <v>2</v>
      </c>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c r="CG247" s="13"/>
      <c r="CH247" s="13"/>
      <c r="CI247" s="13"/>
      <c r="CJ247" s="13"/>
      <c r="CK247" s="13"/>
      <c r="CL247" s="13"/>
      <c r="CM247" s="13"/>
      <c r="CN247" s="13"/>
      <c r="CO247" s="13"/>
      <c r="CP247" s="13"/>
      <c r="CQ247" s="13"/>
      <c r="CR247" s="13"/>
      <c r="CS247" s="13"/>
      <c r="CT247" s="13"/>
      <c r="CU247" s="13"/>
      <c r="CV247" s="13"/>
      <c r="CW247" s="13"/>
      <c r="CX247" s="13"/>
      <c r="CY247" s="13"/>
      <c r="CZ247" s="13"/>
      <c r="DA247" s="13"/>
      <c r="DB247" s="13"/>
      <c r="DC247" s="13"/>
      <c r="DD247" s="13"/>
      <c r="DE247" s="13"/>
      <c r="DF247" s="13"/>
      <c r="DG247" s="13"/>
      <c r="DH247" s="13"/>
      <c r="DI247" s="13"/>
      <c r="DJ247" s="13"/>
      <c r="DK247" s="13"/>
      <c r="DL247" s="13"/>
      <c r="DM247" s="13"/>
      <c r="DN247" s="13"/>
      <c r="DO247" s="13"/>
      <c r="DP247" s="13"/>
      <c r="DQ247" s="13"/>
      <c r="DR247" s="13"/>
      <c r="DS247" s="13"/>
      <c r="DT247" s="13"/>
      <c r="DU247" s="13"/>
      <c r="DV247" s="13"/>
      <c r="DW247" s="13"/>
      <c r="DX247" s="13"/>
      <c r="DY247" s="13"/>
      <c r="DZ247" s="13"/>
      <c r="EA247" s="13"/>
      <c r="EB247" s="13"/>
      <c r="EC247" s="13"/>
      <c r="ED247" s="13"/>
      <c r="EE247" s="13"/>
      <c r="EF247" s="13"/>
      <c r="EG247" s="13"/>
      <c r="EH247" s="13"/>
      <c r="EI247" s="13"/>
      <c r="EJ247" s="13"/>
      <c r="EK247" s="13"/>
      <c r="EL247" s="13"/>
      <c r="EM247" s="13"/>
      <c r="EN247" s="13"/>
      <c r="EO247" s="13"/>
      <c r="EP247" s="13"/>
      <c r="EQ247" s="13"/>
      <c r="ER247" s="13"/>
      <c r="ES247" s="13"/>
      <c r="ET247" s="13"/>
      <c r="EU247" s="13"/>
      <c r="EV247" s="13"/>
      <c r="EW247" s="13"/>
      <c r="EX247" s="13"/>
      <c r="EY247" s="13"/>
      <c r="EZ247" s="13"/>
      <c r="FA247" s="13"/>
      <c r="FB247" s="13"/>
      <c r="FC247" s="13"/>
      <c r="FD247" s="13"/>
      <c r="FE247" s="13"/>
      <c r="FF247" s="13"/>
      <c r="FG247" s="13"/>
      <c r="FH247" s="13"/>
      <c r="FI247" s="13"/>
      <c r="FJ247" s="13"/>
      <c r="FK247" s="13"/>
      <c r="FL247" s="13"/>
      <c r="FM247" s="13"/>
      <c r="FN247" s="13"/>
      <c r="FO247" s="13"/>
      <c r="FP247" s="13"/>
      <c r="FQ247" s="13"/>
      <c r="FR247" s="13"/>
      <c r="FS247" s="13"/>
      <c r="FT247" s="13"/>
      <c r="FU247" s="13"/>
      <c r="FV247" s="13"/>
      <c r="FW247" s="13"/>
      <c r="FX247" s="13"/>
      <c r="FY247" s="13"/>
      <c r="FZ247" s="13"/>
      <c r="GA247" s="13"/>
      <c r="GB247" s="13"/>
      <c r="GC247" s="13"/>
      <c r="GD247" s="13"/>
      <c r="GE247" s="13"/>
      <c r="GF247" s="13"/>
      <c r="GG247" s="13"/>
      <c r="GH247" s="13"/>
      <c r="GI247" s="13"/>
      <c r="GJ247" s="13"/>
      <c r="GK247" s="13"/>
      <c r="GL247" s="13"/>
      <c r="GM247" s="13"/>
      <c r="GN247" s="13"/>
      <c r="GO247" s="13"/>
      <c r="GP247" s="13"/>
      <c r="GQ247" s="13"/>
      <c r="GR247" s="13"/>
      <c r="GS247" s="13"/>
      <c r="GT247" s="13"/>
      <c r="GU247" s="13"/>
      <c r="GV247" s="13"/>
      <c r="GW247" s="13"/>
      <c r="GX247" s="13"/>
      <c r="GY247" s="13"/>
      <c r="GZ247" s="13"/>
      <c r="HA247" s="13"/>
      <c r="HB247" s="13"/>
      <c r="HC247" s="13"/>
      <c r="HD247" s="13"/>
      <c r="HE247" s="13"/>
      <c r="HF247" s="13"/>
      <c r="HG247" s="13"/>
      <c r="HH247" s="13"/>
      <c r="HI247" s="13"/>
      <c r="HJ247" s="13"/>
      <c r="HK247" s="13"/>
      <c r="HL247" s="13"/>
      <c r="HM247" s="13"/>
      <c r="HN247" s="13"/>
      <c r="HO247" s="13"/>
      <c r="HP247" s="13"/>
      <c r="HQ247" s="13"/>
      <c r="HR247" s="13"/>
      <c r="HS247" s="13"/>
      <c r="HT247" s="13"/>
      <c r="HU247" s="13"/>
      <c r="HV247" s="13"/>
      <c r="HW247" s="13"/>
      <c r="HX247" s="13"/>
      <c r="HY247" s="13"/>
      <c r="HZ247" s="13"/>
      <c r="IA247" s="13"/>
      <c r="IB247" s="13"/>
      <c r="IC247" s="13"/>
      <c r="ID247" s="14">
        <v>1</v>
      </c>
      <c r="IE247" s="13"/>
      <c r="IF247" s="13"/>
      <c r="IG247" s="13"/>
      <c r="IH247" s="14">
        <v>1</v>
      </c>
      <c r="II247" s="13"/>
      <c r="IJ247" s="13"/>
      <c r="IK247" s="13"/>
      <c r="IL247" s="13"/>
      <c r="IM247" s="13"/>
      <c r="IN247" s="13"/>
      <c r="IO247" s="13"/>
      <c r="IP247" s="13"/>
      <c r="IQ247" s="13"/>
      <c r="IR247" s="13"/>
      <c r="IS247" s="13"/>
      <c r="IT247" s="13"/>
      <c r="IU247" s="13"/>
      <c r="IV247" s="13"/>
    </row>
    <row r="248" spans="1:256" ht="30">
      <c r="A248" s="5" t="s">
        <v>1052</v>
      </c>
      <c r="B248" s="5" t="s">
        <v>1046</v>
      </c>
      <c r="C248" t="s">
        <v>970</v>
      </c>
      <c r="D248" s="2" t="s">
        <v>790</v>
      </c>
      <c r="E248" s="26" t="s">
        <v>1234</v>
      </c>
      <c r="F248" s="17">
        <f t="shared" si="10"/>
        <v>1</v>
      </c>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c r="CG248" s="13"/>
      <c r="CH248" s="13"/>
      <c r="CI248" s="13"/>
      <c r="CJ248" s="13"/>
      <c r="CK248" s="13"/>
      <c r="CL248" s="13"/>
      <c r="CM248" s="13"/>
      <c r="CN248" s="13"/>
      <c r="CO248" s="13"/>
      <c r="CP248" s="13"/>
      <c r="CQ248" s="13"/>
      <c r="CR248" s="13"/>
      <c r="CS248" s="13"/>
      <c r="CT248" s="13"/>
      <c r="CU248" s="13"/>
      <c r="CV248" s="13"/>
      <c r="CW248" s="13"/>
      <c r="CX248" s="13"/>
      <c r="CY248" s="13"/>
      <c r="CZ248" s="13"/>
      <c r="DA248" s="13"/>
      <c r="DB248" s="13"/>
      <c r="DC248" s="13"/>
      <c r="DD248" s="13"/>
      <c r="DE248" s="13"/>
      <c r="DF248" s="13"/>
      <c r="DG248" s="13"/>
      <c r="DH248" s="13"/>
      <c r="DI248" s="13"/>
      <c r="DJ248" s="13"/>
      <c r="DK248" s="13"/>
      <c r="DL248" s="13"/>
      <c r="DM248" s="13"/>
      <c r="DN248" s="13"/>
      <c r="DO248" s="13"/>
      <c r="DP248" s="13"/>
      <c r="DQ248" s="13"/>
      <c r="DR248" s="13"/>
      <c r="DS248" s="13"/>
      <c r="DT248" s="13"/>
      <c r="DU248" s="13"/>
      <c r="DV248" s="13"/>
      <c r="DW248" s="13"/>
      <c r="DX248" s="13"/>
      <c r="DY248" s="13"/>
      <c r="DZ248" s="13"/>
      <c r="EA248" s="13"/>
      <c r="EB248" s="13"/>
      <c r="EC248" s="13"/>
      <c r="ED248" s="13"/>
      <c r="EE248" s="13"/>
      <c r="EF248" s="13"/>
      <c r="EG248" s="13"/>
      <c r="EH248" s="13"/>
      <c r="EI248" s="13"/>
      <c r="EJ248" s="13"/>
      <c r="EK248" s="13"/>
      <c r="EL248" s="13"/>
      <c r="EM248" s="13"/>
      <c r="EN248" s="13"/>
      <c r="EO248" s="13"/>
      <c r="EP248" s="13"/>
      <c r="EQ248" s="13"/>
      <c r="ER248" s="13"/>
      <c r="ES248" s="13"/>
      <c r="ET248" s="13"/>
      <c r="EU248" s="13"/>
      <c r="EV248" s="13"/>
      <c r="EW248" s="13"/>
      <c r="EX248" s="13"/>
      <c r="EY248" s="13"/>
      <c r="EZ248" s="13"/>
      <c r="FA248" s="13"/>
      <c r="FB248" s="13"/>
      <c r="FC248" s="13"/>
      <c r="FD248" s="13"/>
      <c r="FE248" s="13"/>
      <c r="FF248" s="13"/>
      <c r="FG248" s="13"/>
      <c r="FH248" s="13"/>
      <c r="FI248" s="13"/>
      <c r="FJ248" s="13"/>
      <c r="FK248" s="13"/>
      <c r="FL248" s="13"/>
      <c r="FM248" s="13"/>
      <c r="FN248" s="13"/>
      <c r="FO248" s="13"/>
      <c r="FP248" s="13"/>
      <c r="FQ248" s="13"/>
      <c r="FR248" s="13"/>
      <c r="FS248" s="13"/>
      <c r="FT248" s="13"/>
      <c r="FU248" s="13"/>
      <c r="FV248" s="13"/>
      <c r="FW248" s="13"/>
      <c r="FX248" s="13"/>
      <c r="FY248" s="13"/>
      <c r="FZ248" s="13"/>
      <c r="GA248" s="13"/>
      <c r="GB248" s="13"/>
      <c r="GC248" s="13"/>
      <c r="GD248" s="13"/>
      <c r="GE248" s="13"/>
      <c r="GF248" s="13"/>
      <c r="GG248" s="13"/>
      <c r="GH248" s="13"/>
      <c r="GI248" s="13"/>
      <c r="GJ248" s="13"/>
      <c r="GK248" s="13"/>
      <c r="GL248" s="13"/>
      <c r="GM248" s="13"/>
      <c r="GN248" s="13"/>
      <c r="GO248" s="13"/>
      <c r="GP248" s="13"/>
      <c r="GQ248" s="13"/>
      <c r="GR248" s="13"/>
      <c r="GS248" s="13"/>
      <c r="GT248" s="13"/>
      <c r="GU248" s="13"/>
      <c r="GV248" s="13"/>
      <c r="GW248" s="13"/>
      <c r="GX248" s="13"/>
      <c r="GY248" s="13"/>
      <c r="GZ248" s="13"/>
      <c r="HA248" s="13"/>
      <c r="HB248" s="13"/>
      <c r="HC248" s="13"/>
      <c r="HD248" s="13"/>
      <c r="HE248" s="13"/>
      <c r="HF248" s="13"/>
      <c r="HG248" s="13"/>
      <c r="HH248" s="13"/>
      <c r="HI248" s="13"/>
      <c r="HJ248" s="13"/>
      <c r="HK248" s="13"/>
      <c r="HL248" s="13"/>
      <c r="HM248" s="13"/>
      <c r="HN248" s="13"/>
      <c r="HO248" s="13"/>
      <c r="HP248" s="13"/>
      <c r="HQ248" s="13"/>
      <c r="HR248" s="13"/>
      <c r="HS248" s="13"/>
      <c r="HT248" s="13"/>
      <c r="HU248" s="13"/>
      <c r="HV248" s="13"/>
      <c r="HW248" s="13"/>
      <c r="HX248" s="13"/>
      <c r="HY248" s="13"/>
      <c r="HZ248" s="13"/>
      <c r="IA248" s="13"/>
      <c r="IB248" s="13"/>
      <c r="IC248" s="13"/>
      <c r="ID248" s="13"/>
      <c r="IE248" s="13"/>
      <c r="IF248" s="13"/>
      <c r="IG248" s="13"/>
      <c r="IH248" s="13"/>
      <c r="II248" s="13"/>
      <c r="IJ248" s="13"/>
      <c r="IK248" s="13"/>
      <c r="IL248" s="13"/>
      <c r="IM248" s="13"/>
      <c r="IN248" s="13"/>
      <c r="IO248" s="13"/>
      <c r="IP248" s="13"/>
      <c r="IQ248" s="13"/>
      <c r="IR248" s="13"/>
      <c r="IS248" s="13"/>
      <c r="IT248" s="13"/>
      <c r="IU248" s="13"/>
      <c r="IV248" s="14">
        <v>1</v>
      </c>
    </row>
    <row r="249" spans="1:256">
      <c r="A249" s="5" t="s">
        <v>1052</v>
      </c>
      <c r="B249" s="5" t="s">
        <v>1046</v>
      </c>
      <c r="C249" t="s">
        <v>971</v>
      </c>
      <c r="D249" s="2" t="s">
        <v>791</v>
      </c>
      <c r="E249" s="26" t="s">
        <v>1234</v>
      </c>
      <c r="F249" s="17">
        <f t="shared" si="10"/>
        <v>2</v>
      </c>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3"/>
      <c r="CT249" s="13"/>
      <c r="CU249" s="13"/>
      <c r="CV249" s="13"/>
      <c r="CW249" s="13"/>
      <c r="CX249" s="13"/>
      <c r="CY249" s="13"/>
      <c r="CZ249" s="13"/>
      <c r="DA249" s="13"/>
      <c r="DB249" s="13"/>
      <c r="DC249" s="13"/>
      <c r="DD249" s="13"/>
      <c r="DE249" s="13"/>
      <c r="DF249" s="13"/>
      <c r="DG249" s="13"/>
      <c r="DH249" s="13"/>
      <c r="DI249" s="13"/>
      <c r="DJ249" s="13"/>
      <c r="DK249" s="13"/>
      <c r="DL249" s="13"/>
      <c r="DM249" s="13"/>
      <c r="DN249" s="13"/>
      <c r="DO249" s="13"/>
      <c r="DP249" s="13"/>
      <c r="DQ249" s="13"/>
      <c r="DR249" s="13"/>
      <c r="DS249" s="13"/>
      <c r="DT249" s="13"/>
      <c r="DU249" s="13"/>
      <c r="DV249" s="13"/>
      <c r="DW249" s="13"/>
      <c r="DX249" s="13"/>
      <c r="DY249" s="13"/>
      <c r="DZ249" s="13"/>
      <c r="EA249" s="13"/>
      <c r="EB249" s="13"/>
      <c r="EC249" s="13"/>
      <c r="ED249" s="13"/>
      <c r="EE249" s="13"/>
      <c r="EF249" s="13"/>
      <c r="EG249" s="13"/>
      <c r="EH249" s="13"/>
      <c r="EI249" s="13"/>
      <c r="EJ249" s="13"/>
      <c r="EK249" s="13"/>
      <c r="EL249" s="13"/>
      <c r="EM249" s="13"/>
      <c r="EN249" s="13"/>
      <c r="EO249" s="13"/>
      <c r="EP249" s="13"/>
      <c r="EQ249" s="13"/>
      <c r="ER249" s="13"/>
      <c r="ES249" s="13"/>
      <c r="ET249" s="13"/>
      <c r="EU249" s="13"/>
      <c r="EV249" s="13"/>
      <c r="EW249" s="13"/>
      <c r="EX249" s="13"/>
      <c r="EY249" s="13"/>
      <c r="EZ249" s="13"/>
      <c r="FA249" s="13"/>
      <c r="FB249" s="13"/>
      <c r="FC249" s="13"/>
      <c r="FD249" s="13"/>
      <c r="FE249" s="13"/>
      <c r="FF249" s="13"/>
      <c r="FG249" s="13"/>
      <c r="FH249" s="13"/>
      <c r="FI249" s="13"/>
      <c r="FJ249" s="13"/>
      <c r="FK249" s="13"/>
      <c r="FL249" s="13"/>
      <c r="FM249" s="13"/>
      <c r="FN249" s="13"/>
      <c r="FO249" s="13"/>
      <c r="FP249" s="13"/>
      <c r="FQ249" s="13"/>
      <c r="FR249" s="13"/>
      <c r="FS249" s="13"/>
      <c r="FT249" s="13"/>
      <c r="FU249" s="13"/>
      <c r="FV249" s="13"/>
      <c r="FW249" s="13"/>
      <c r="FX249" s="13"/>
      <c r="FY249" s="13"/>
      <c r="FZ249" s="13"/>
      <c r="GA249" s="13"/>
      <c r="GB249" s="13"/>
      <c r="GC249" s="13"/>
      <c r="GD249" s="13"/>
      <c r="GE249" s="13"/>
      <c r="GF249" s="13"/>
      <c r="GG249" s="13"/>
      <c r="GH249" s="13"/>
      <c r="GI249" s="13"/>
      <c r="GJ249" s="13"/>
      <c r="GK249" s="13"/>
      <c r="GL249" s="13"/>
      <c r="GM249" s="13"/>
      <c r="GN249" s="13"/>
      <c r="GO249" s="13"/>
      <c r="GP249" s="13"/>
      <c r="GQ249" s="13"/>
      <c r="GR249" s="13"/>
      <c r="GS249" s="13"/>
      <c r="GT249" s="13"/>
      <c r="GU249" s="13"/>
      <c r="GV249" s="13"/>
      <c r="GW249" s="13"/>
      <c r="GX249" s="13"/>
      <c r="GY249" s="13"/>
      <c r="GZ249" s="13"/>
      <c r="HA249" s="13"/>
      <c r="HB249" s="13"/>
      <c r="HC249" s="13"/>
      <c r="HD249" s="13"/>
      <c r="HE249" s="13"/>
      <c r="HF249" s="13"/>
      <c r="HG249" s="13"/>
      <c r="HH249" s="13"/>
      <c r="HI249" s="13"/>
      <c r="HJ249" s="13"/>
      <c r="HK249" s="13"/>
      <c r="HL249" s="13"/>
      <c r="HM249" s="13"/>
      <c r="HN249" s="13"/>
      <c r="HO249" s="13"/>
      <c r="HP249" s="13"/>
      <c r="HQ249" s="13"/>
      <c r="HR249" s="13"/>
      <c r="HS249" s="13"/>
      <c r="HT249" s="13"/>
      <c r="HU249" s="13"/>
      <c r="HV249" s="13"/>
      <c r="HW249" s="13"/>
      <c r="HX249" s="13"/>
      <c r="HY249" s="13"/>
      <c r="HZ249" s="13"/>
      <c r="IA249" s="13"/>
      <c r="IB249" s="13"/>
      <c r="IC249" s="13"/>
      <c r="ID249" s="13"/>
      <c r="IE249" s="13"/>
      <c r="IF249" s="14">
        <v>1</v>
      </c>
      <c r="IG249" s="13"/>
      <c r="IH249" s="13"/>
      <c r="II249" s="13"/>
      <c r="IJ249" s="13"/>
      <c r="IK249" s="13"/>
      <c r="IL249" s="13"/>
      <c r="IM249" s="13"/>
      <c r="IN249" s="13"/>
      <c r="IO249" s="13"/>
      <c r="IP249" s="13"/>
      <c r="IQ249" s="13"/>
      <c r="IR249" s="13"/>
      <c r="IS249" s="13"/>
      <c r="IT249" s="13"/>
      <c r="IU249" s="13"/>
      <c r="IV249" s="14">
        <v>1</v>
      </c>
    </row>
    <row r="250" spans="1:256">
      <c r="A250" s="5" t="s">
        <v>1052</v>
      </c>
      <c r="B250" s="5" t="s">
        <v>1046</v>
      </c>
      <c r="C250" t="s">
        <v>972</v>
      </c>
      <c r="D250" s="2" t="s">
        <v>792</v>
      </c>
      <c r="E250" s="26" t="s">
        <v>1234</v>
      </c>
      <c r="F250" s="17">
        <f t="shared" si="10"/>
        <v>2</v>
      </c>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c r="CG250" s="13"/>
      <c r="CH250" s="13"/>
      <c r="CI250" s="13"/>
      <c r="CJ250" s="13"/>
      <c r="CK250" s="13"/>
      <c r="CL250" s="13"/>
      <c r="CM250" s="13"/>
      <c r="CN250" s="13"/>
      <c r="CO250" s="13"/>
      <c r="CP250" s="13"/>
      <c r="CQ250" s="13"/>
      <c r="CR250" s="13"/>
      <c r="CS250" s="13"/>
      <c r="CT250" s="13"/>
      <c r="CU250" s="13"/>
      <c r="CV250" s="13"/>
      <c r="CW250" s="13"/>
      <c r="CX250" s="13"/>
      <c r="CY250" s="13"/>
      <c r="CZ250" s="13"/>
      <c r="DA250" s="13"/>
      <c r="DB250" s="13"/>
      <c r="DC250" s="13"/>
      <c r="DD250" s="13"/>
      <c r="DE250" s="13"/>
      <c r="DF250" s="13"/>
      <c r="DG250" s="13"/>
      <c r="DH250" s="13"/>
      <c r="DI250" s="13"/>
      <c r="DJ250" s="13"/>
      <c r="DK250" s="13"/>
      <c r="DL250" s="13"/>
      <c r="DM250" s="13"/>
      <c r="DN250" s="13"/>
      <c r="DO250" s="13"/>
      <c r="DP250" s="13"/>
      <c r="DQ250" s="13"/>
      <c r="DR250" s="13"/>
      <c r="DS250" s="13"/>
      <c r="DT250" s="13"/>
      <c r="DU250" s="13"/>
      <c r="DV250" s="13"/>
      <c r="DW250" s="13"/>
      <c r="DX250" s="13"/>
      <c r="DY250" s="13"/>
      <c r="DZ250" s="13"/>
      <c r="EA250" s="13"/>
      <c r="EB250" s="13"/>
      <c r="EC250" s="13"/>
      <c r="ED250" s="13"/>
      <c r="EE250" s="13"/>
      <c r="EF250" s="13"/>
      <c r="EG250" s="13"/>
      <c r="EH250" s="13"/>
      <c r="EI250" s="13"/>
      <c r="EJ250" s="13"/>
      <c r="EK250" s="13"/>
      <c r="EL250" s="13"/>
      <c r="EM250" s="13"/>
      <c r="EN250" s="13"/>
      <c r="EO250" s="13"/>
      <c r="EP250" s="13"/>
      <c r="EQ250" s="13"/>
      <c r="ER250" s="13"/>
      <c r="ES250" s="13"/>
      <c r="ET250" s="13"/>
      <c r="EU250" s="13"/>
      <c r="EV250" s="13"/>
      <c r="EW250" s="13"/>
      <c r="EX250" s="13"/>
      <c r="EY250" s="13"/>
      <c r="EZ250" s="13"/>
      <c r="FA250" s="13"/>
      <c r="FB250" s="13"/>
      <c r="FC250" s="13"/>
      <c r="FD250" s="13"/>
      <c r="FE250" s="13"/>
      <c r="FF250" s="13"/>
      <c r="FG250" s="13"/>
      <c r="FH250" s="13"/>
      <c r="FI250" s="13"/>
      <c r="FJ250" s="13"/>
      <c r="FK250" s="13"/>
      <c r="FL250" s="13"/>
      <c r="FM250" s="13"/>
      <c r="FN250" s="13"/>
      <c r="FO250" s="13"/>
      <c r="FP250" s="13"/>
      <c r="FQ250" s="13"/>
      <c r="FR250" s="13"/>
      <c r="FS250" s="13"/>
      <c r="FT250" s="13"/>
      <c r="FU250" s="13"/>
      <c r="FV250" s="13"/>
      <c r="FW250" s="13"/>
      <c r="FX250" s="13"/>
      <c r="FY250" s="13"/>
      <c r="FZ250" s="13"/>
      <c r="GA250" s="13"/>
      <c r="GB250" s="13"/>
      <c r="GC250" s="13"/>
      <c r="GD250" s="13"/>
      <c r="GE250" s="13"/>
      <c r="GF250" s="13"/>
      <c r="GG250" s="13"/>
      <c r="GH250" s="13"/>
      <c r="GI250" s="13"/>
      <c r="GJ250" s="13"/>
      <c r="GK250" s="13"/>
      <c r="GL250" s="13"/>
      <c r="GM250" s="13"/>
      <c r="GN250" s="13"/>
      <c r="GO250" s="13"/>
      <c r="GP250" s="13"/>
      <c r="GQ250" s="13"/>
      <c r="GR250" s="13"/>
      <c r="GS250" s="13"/>
      <c r="GT250" s="13"/>
      <c r="GU250" s="13"/>
      <c r="GV250" s="13"/>
      <c r="GW250" s="13"/>
      <c r="GX250" s="13"/>
      <c r="GY250" s="13"/>
      <c r="GZ250" s="13"/>
      <c r="HA250" s="13"/>
      <c r="HB250" s="13"/>
      <c r="HC250" s="13"/>
      <c r="HD250" s="13"/>
      <c r="HE250" s="13"/>
      <c r="HF250" s="13"/>
      <c r="HG250" s="13"/>
      <c r="HH250" s="13"/>
      <c r="HI250" s="13"/>
      <c r="HJ250" s="13"/>
      <c r="HK250" s="13"/>
      <c r="HL250" s="13"/>
      <c r="HM250" s="13"/>
      <c r="HN250" s="13"/>
      <c r="HO250" s="13"/>
      <c r="HP250" s="13"/>
      <c r="HQ250" s="13"/>
      <c r="HR250" s="13"/>
      <c r="HS250" s="13"/>
      <c r="HT250" s="13"/>
      <c r="HU250" s="13"/>
      <c r="HV250" s="13"/>
      <c r="HW250" s="13"/>
      <c r="HX250" s="13"/>
      <c r="HY250" s="13"/>
      <c r="HZ250" s="13"/>
      <c r="IA250" s="13"/>
      <c r="IB250" s="13"/>
      <c r="IC250" s="13"/>
      <c r="ID250" s="13"/>
      <c r="IE250" s="13"/>
      <c r="IF250" s="14">
        <v>1</v>
      </c>
      <c r="IG250" s="13"/>
      <c r="IH250" s="13"/>
      <c r="II250" s="13"/>
      <c r="IJ250" s="13"/>
      <c r="IK250" s="13"/>
      <c r="IL250" s="13"/>
      <c r="IM250" s="13"/>
      <c r="IN250" s="13"/>
      <c r="IO250" s="13"/>
      <c r="IP250" s="13"/>
      <c r="IQ250" s="13"/>
      <c r="IR250" s="13"/>
      <c r="IS250" s="13"/>
      <c r="IT250" s="13"/>
      <c r="IU250" s="13"/>
      <c r="IV250" s="14">
        <v>1</v>
      </c>
    </row>
    <row r="251" spans="1:256">
      <c r="A251" s="5" t="s">
        <v>1052</v>
      </c>
      <c r="B251" s="5" t="s">
        <v>1046</v>
      </c>
      <c r="C251" t="s">
        <v>973</v>
      </c>
      <c r="D251" s="2" t="s">
        <v>793</v>
      </c>
      <c r="E251" s="26" t="s">
        <v>1234</v>
      </c>
      <c r="F251" s="17">
        <f t="shared" si="10"/>
        <v>2</v>
      </c>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c r="CG251" s="13"/>
      <c r="CH251" s="13"/>
      <c r="CI251" s="13"/>
      <c r="CJ251" s="13"/>
      <c r="CK251" s="13"/>
      <c r="CL251" s="13"/>
      <c r="CM251" s="13"/>
      <c r="CN251" s="13"/>
      <c r="CO251" s="13"/>
      <c r="CP251" s="13"/>
      <c r="CQ251" s="13"/>
      <c r="CR251" s="13"/>
      <c r="CS251" s="13"/>
      <c r="CT251" s="13"/>
      <c r="CU251" s="13"/>
      <c r="CV251" s="13"/>
      <c r="CW251" s="13"/>
      <c r="CX251" s="13"/>
      <c r="CY251" s="13"/>
      <c r="CZ251" s="13"/>
      <c r="DA251" s="13"/>
      <c r="DB251" s="13"/>
      <c r="DC251" s="13"/>
      <c r="DD251" s="13"/>
      <c r="DE251" s="13"/>
      <c r="DF251" s="13"/>
      <c r="DG251" s="13"/>
      <c r="DH251" s="13"/>
      <c r="DI251" s="13"/>
      <c r="DJ251" s="13"/>
      <c r="DK251" s="13"/>
      <c r="DL251" s="13"/>
      <c r="DM251" s="13"/>
      <c r="DN251" s="13"/>
      <c r="DO251" s="13"/>
      <c r="DP251" s="13"/>
      <c r="DQ251" s="13"/>
      <c r="DR251" s="13"/>
      <c r="DS251" s="13"/>
      <c r="DT251" s="13"/>
      <c r="DU251" s="13"/>
      <c r="DV251" s="13"/>
      <c r="DW251" s="13"/>
      <c r="DX251" s="13"/>
      <c r="DY251" s="13"/>
      <c r="DZ251" s="13"/>
      <c r="EA251" s="13"/>
      <c r="EB251" s="13"/>
      <c r="EC251" s="13"/>
      <c r="ED251" s="13"/>
      <c r="EE251" s="13"/>
      <c r="EF251" s="13"/>
      <c r="EG251" s="13"/>
      <c r="EH251" s="13"/>
      <c r="EI251" s="13"/>
      <c r="EJ251" s="13"/>
      <c r="EK251" s="13"/>
      <c r="EL251" s="13"/>
      <c r="EM251" s="13"/>
      <c r="EN251" s="13"/>
      <c r="EO251" s="13"/>
      <c r="EP251" s="13"/>
      <c r="EQ251" s="13"/>
      <c r="ER251" s="13"/>
      <c r="ES251" s="13"/>
      <c r="ET251" s="13"/>
      <c r="EU251" s="13"/>
      <c r="EV251" s="13"/>
      <c r="EW251" s="13"/>
      <c r="EX251" s="13"/>
      <c r="EY251" s="13"/>
      <c r="EZ251" s="13"/>
      <c r="FA251" s="13"/>
      <c r="FB251" s="13"/>
      <c r="FC251" s="13"/>
      <c r="FD251" s="13"/>
      <c r="FE251" s="13"/>
      <c r="FF251" s="13"/>
      <c r="FG251" s="13"/>
      <c r="FH251" s="13"/>
      <c r="FI251" s="13"/>
      <c r="FJ251" s="13"/>
      <c r="FK251" s="13"/>
      <c r="FL251" s="13"/>
      <c r="FM251" s="13"/>
      <c r="FN251" s="13"/>
      <c r="FO251" s="13"/>
      <c r="FP251" s="13"/>
      <c r="FQ251" s="13"/>
      <c r="FR251" s="13"/>
      <c r="FS251" s="13"/>
      <c r="FT251" s="13"/>
      <c r="FU251" s="13"/>
      <c r="FV251" s="13"/>
      <c r="FW251" s="13"/>
      <c r="FX251" s="13"/>
      <c r="FY251" s="13"/>
      <c r="FZ251" s="13"/>
      <c r="GA251" s="13"/>
      <c r="GB251" s="13"/>
      <c r="GC251" s="13"/>
      <c r="GD251" s="13"/>
      <c r="GE251" s="13"/>
      <c r="GF251" s="13"/>
      <c r="GG251" s="13"/>
      <c r="GH251" s="13"/>
      <c r="GI251" s="13"/>
      <c r="GJ251" s="13"/>
      <c r="GK251" s="13"/>
      <c r="GL251" s="13"/>
      <c r="GM251" s="13"/>
      <c r="GN251" s="13"/>
      <c r="GO251" s="13"/>
      <c r="GP251" s="13"/>
      <c r="GQ251" s="13"/>
      <c r="GR251" s="13"/>
      <c r="GS251" s="13"/>
      <c r="GT251" s="13"/>
      <c r="GU251" s="13"/>
      <c r="GV251" s="13"/>
      <c r="GW251" s="13"/>
      <c r="GX251" s="13"/>
      <c r="GY251" s="13"/>
      <c r="GZ251" s="13"/>
      <c r="HA251" s="13"/>
      <c r="HB251" s="13"/>
      <c r="HC251" s="13"/>
      <c r="HD251" s="13"/>
      <c r="HE251" s="13"/>
      <c r="HF251" s="13"/>
      <c r="HG251" s="13"/>
      <c r="HH251" s="13"/>
      <c r="HI251" s="13"/>
      <c r="HJ251" s="13"/>
      <c r="HK251" s="13"/>
      <c r="HL251" s="13"/>
      <c r="HM251" s="13"/>
      <c r="HN251" s="13"/>
      <c r="HO251" s="13"/>
      <c r="HP251" s="13"/>
      <c r="HQ251" s="13"/>
      <c r="HR251" s="13"/>
      <c r="HS251" s="13"/>
      <c r="HT251" s="13"/>
      <c r="HU251" s="13"/>
      <c r="HV251" s="13"/>
      <c r="HW251" s="13"/>
      <c r="HX251" s="13"/>
      <c r="HY251" s="13"/>
      <c r="HZ251" s="13"/>
      <c r="IA251" s="13"/>
      <c r="IB251" s="13"/>
      <c r="IC251" s="13"/>
      <c r="ID251" s="13"/>
      <c r="IE251" s="13"/>
      <c r="IF251" s="14">
        <v>1</v>
      </c>
      <c r="IG251" s="13"/>
      <c r="IH251" s="13"/>
      <c r="II251" s="13"/>
      <c r="IJ251" s="13"/>
      <c r="IK251" s="13"/>
      <c r="IL251" s="13"/>
      <c r="IM251" s="13"/>
      <c r="IN251" s="13"/>
      <c r="IO251" s="13"/>
      <c r="IP251" s="13"/>
      <c r="IQ251" s="13"/>
      <c r="IR251" s="13"/>
      <c r="IS251" s="13"/>
      <c r="IT251" s="13"/>
      <c r="IU251" s="13"/>
      <c r="IV251" s="14">
        <v>1</v>
      </c>
    </row>
    <row r="252" spans="1:256" ht="30">
      <c r="A252" s="5" t="s">
        <v>1052</v>
      </c>
      <c r="B252" s="1" t="s">
        <v>1048</v>
      </c>
      <c r="C252" s="1"/>
      <c r="D252" s="7" t="s">
        <v>1047</v>
      </c>
      <c r="E252" s="26" t="s">
        <v>1233</v>
      </c>
      <c r="F252" s="17">
        <f t="shared" si="10"/>
        <v>0</v>
      </c>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c r="CG252" s="13"/>
      <c r="CH252" s="13"/>
      <c r="CI252" s="13"/>
      <c r="CJ252" s="13"/>
      <c r="CK252" s="13"/>
      <c r="CL252" s="13"/>
      <c r="CM252" s="13"/>
      <c r="CN252" s="13"/>
      <c r="CO252" s="13"/>
      <c r="CP252" s="13"/>
      <c r="CQ252" s="13"/>
      <c r="CR252" s="13"/>
      <c r="CS252" s="13"/>
      <c r="CT252" s="13"/>
      <c r="CU252" s="13"/>
      <c r="CV252" s="13"/>
      <c r="CW252" s="13"/>
      <c r="CX252" s="13"/>
      <c r="CY252" s="13"/>
      <c r="CZ252" s="13"/>
      <c r="DA252" s="13"/>
      <c r="DB252" s="13"/>
      <c r="DC252" s="13"/>
      <c r="DD252" s="13"/>
      <c r="DE252" s="13"/>
      <c r="DF252" s="13"/>
      <c r="DG252" s="13"/>
      <c r="DH252" s="13"/>
      <c r="DI252" s="13"/>
      <c r="DJ252" s="13"/>
      <c r="DK252" s="13"/>
      <c r="DL252" s="13"/>
      <c r="DM252" s="13"/>
      <c r="DN252" s="13"/>
      <c r="DO252" s="13"/>
      <c r="DP252" s="13"/>
      <c r="DQ252" s="13"/>
      <c r="DR252" s="13"/>
      <c r="DS252" s="13"/>
      <c r="DT252" s="13"/>
      <c r="DU252" s="13"/>
      <c r="DV252" s="13"/>
      <c r="DW252" s="13"/>
      <c r="DX252" s="13"/>
      <c r="DY252" s="13"/>
      <c r="DZ252" s="13"/>
      <c r="EA252" s="13"/>
      <c r="EB252" s="13"/>
      <c r="EC252" s="13"/>
      <c r="ED252" s="13"/>
      <c r="EE252" s="13"/>
      <c r="EF252" s="13"/>
      <c r="EG252" s="13"/>
      <c r="EH252" s="13"/>
      <c r="EI252" s="13"/>
      <c r="EJ252" s="13"/>
      <c r="EK252" s="13"/>
      <c r="EL252" s="13"/>
      <c r="EM252" s="13"/>
      <c r="EN252" s="13"/>
      <c r="EO252" s="13"/>
      <c r="EP252" s="13"/>
      <c r="EQ252" s="13"/>
      <c r="ER252" s="13"/>
      <c r="ES252" s="13"/>
      <c r="ET252" s="13"/>
      <c r="EU252" s="13"/>
      <c r="EV252" s="13"/>
      <c r="EW252" s="13"/>
      <c r="EX252" s="13"/>
      <c r="EY252" s="13"/>
      <c r="EZ252" s="13"/>
      <c r="FA252" s="13"/>
      <c r="FB252" s="13"/>
      <c r="FC252" s="13"/>
      <c r="FD252" s="13"/>
      <c r="FE252" s="13"/>
      <c r="FF252" s="13"/>
      <c r="FG252" s="13"/>
      <c r="FH252" s="13"/>
      <c r="FI252" s="13"/>
      <c r="FJ252" s="13"/>
      <c r="FK252" s="13"/>
      <c r="FL252" s="13"/>
      <c r="FM252" s="13"/>
      <c r="FN252" s="13"/>
      <c r="FO252" s="13"/>
      <c r="FP252" s="13"/>
      <c r="FQ252" s="13"/>
      <c r="FR252" s="13"/>
      <c r="FS252" s="13"/>
      <c r="FT252" s="13"/>
      <c r="FU252" s="13"/>
      <c r="FV252" s="13"/>
      <c r="FW252" s="13"/>
      <c r="FX252" s="13"/>
      <c r="FY252" s="13"/>
      <c r="FZ252" s="13"/>
      <c r="GA252" s="13"/>
      <c r="GB252" s="13"/>
      <c r="GC252" s="13"/>
      <c r="GD252" s="13"/>
      <c r="GE252" s="13"/>
      <c r="GF252" s="13"/>
      <c r="GG252" s="13"/>
      <c r="GH252" s="13"/>
      <c r="GI252" s="13"/>
      <c r="GJ252" s="13"/>
      <c r="GK252" s="13"/>
      <c r="GL252" s="13"/>
      <c r="GM252" s="13"/>
      <c r="GN252" s="13"/>
      <c r="GO252" s="13"/>
      <c r="GP252" s="13"/>
      <c r="GQ252" s="13"/>
      <c r="GR252" s="13"/>
      <c r="GS252" s="13"/>
      <c r="GT252" s="13"/>
      <c r="GU252" s="13"/>
      <c r="GV252" s="13"/>
      <c r="GW252" s="13"/>
      <c r="GX252" s="13"/>
      <c r="GY252" s="13"/>
      <c r="GZ252" s="13"/>
      <c r="HA252" s="13"/>
      <c r="HB252" s="13"/>
      <c r="HC252" s="13"/>
      <c r="HD252" s="13"/>
      <c r="HE252" s="13"/>
      <c r="HF252" s="13"/>
      <c r="HG252" s="13"/>
      <c r="HH252" s="13"/>
      <c r="HI252" s="13"/>
      <c r="HJ252" s="13"/>
      <c r="HK252" s="13"/>
      <c r="HL252" s="13"/>
      <c r="HM252" s="13"/>
      <c r="HN252" s="13"/>
      <c r="HO252" s="13"/>
      <c r="HP252" s="13"/>
      <c r="HQ252" s="13"/>
      <c r="HR252" s="13"/>
      <c r="HS252" s="13"/>
      <c r="HT252" s="13"/>
      <c r="HU252" s="13"/>
      <c r="HV252" s="13"/>
      <c r="HW252" s="13"/>
      <c r="HX252" s="13"/>
      <c r="HY252" s="13"/>
      <c r="HZ252" s="13"/>
      <c r="IA252" s="13"/>
      <c r="IB252" s="13"/>
      <c r="IC252" s="13"/>
      <c r="ID252" s="13"/>
      <c r="IE252" s="13"/>
      <c r="IF252" s="13"/>
      <c r="IG252" s="13"/>
      <c r="IH252" s="13"/>
      <c r="II252" s="13"/>
      <c r="IJ252" s="13"/>
      <c r="IK252" s="13"/>
      <c r="IL252" s="13"/>
      <c r="IM252" s="13"/>
      <c r="IN252" s="13"/>
      <c r="IO252" s="13"/>
      <c r="IP252" s="13"/>
      <c r="IQ252" s="13"/>
      <c r="IR252" s="13"/>
      <c r="IS252" s="13"/>
      <c r="IT252" s="13"/>
      <c r="IU252" s="13"/>
      <c r="IV252" s="13"/>
    </row>
    <row r="253" spans="1:256">
      <c r="A253" s="5" t="s">
        <v>1052</v>
      </c>
      <c r="B253" s="5" t="s">
        <v>1048</v>
      </c>
      <c r="C253" t="s">
        <v>794</v>
      </c>
      <c r="D253" s="2" t="s">
        <v>795</v>
      </c>
      <c r="E253" s="26" t="s">
        <v>1233</v>
      </c>
      <c r="F253" s="17">
        <f t="shared" si="10"/>
        <v>1</v>
      </c>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13"/>
      <c r="CG253" s="13"/>
      <c r="CH253" s="13"/>
      <c r="CI253" s="13"/>
      <c r="CJ253" s="13"/>
      <c r="CK253" s="13"/>
      <c r="CL253" s="13"/>
      <c r="CM253" s="13"/>
      <c r="CN253" s="13"/>
      <c r="CO253" s="13"/>
      <c r="CP253" s="13"/>
      <c r="CQ253" s="13"/>
      <c r="CR253" s="13"/>
      <c r="CS253" s="13"/>
      <c r="CT253" s="13"/>
      <c r="CU253" s="13"/>
      <c r="CV253" s="13"/>
      <c r="CW253" s="13"/>
      <c r="CX253" s="13"/>
      <c r="CY253" s="13"/>
      <c r="CZ253" s="13"/>
      <c r="DA253" s="13"/>
      <c r="DB253" s="13"/>
      <c r="DC253" s="13"/>
      <c r="DD253" s="13"/>
      <c r="DE253" s="13"/>
      <c r="DF253" s="13"/>
      <c r="DG253" s="13"/>
      <c r="DH253" s="13"/>
      <c r="DI253" s="13"/>
      <c r="DJ253" s="13"/>
      <c r="DK253" s="13"/>
      <c r="DL253" s="13"/>
      <c r="DM253" s="13"/>
      <c r="DN253" s="13"/>
      <c r="DO253" s="13"/>
      <c r="DP253" s="13"/>
      <c r="DQ253" s="13"/>
      <c r="DR253" s="13"/>
      <c r="DS253" s="13"/>
      <c r="DT253" s="13"/>
      <c r="DU253" s="13"/>
      <c r="DV253" s="13"/>
      <c r="DW253" s="13"/>
      <c r="DX253" s="13"/>
      <c r="DY253" s="13"/>
      <c r="DZ253" s="13"/>
      <c r="EA253" s="13"/>
      <c r="EB253" s="13"/>
      <c r="EC253" s="13"/>
      <c r="ED253" s="13"/>
      <c r="EE253" s="13"/>
      <c r="EF253" s="13"/>
      <c r="EG253" s="13"/>
      <c r="EH253" s="13"/>
      <c r="EI253" s="13"/>
      <c r="EJ253" s="13"/>
      <c r="EK253" s="13"/>
      <c r="EL253" s="13"/>
      <c r="EM253" s="13"/>
      <c r="EN253" s="13"/>
      <c r="EO253" s="13"/>
      <c r="EP253" s="13"/>
      <c r="EQ253" s="13"/>
      <c r="ER253" s="13"/>
      <c r="ES253" s="13"/>
      <c r="ET253" s="13"/>
      <c r="EU253" s="13"/>
      <c r="EV253" s="13"/>
      <c r="EW253" s="13"/>
      <c r="EX253" s="13"/>
      <c r="EY253" s="13"/>
      <c r="EZ253" s="13"/>
      <c r="FA253" s="13"/>
      <c r="FB253" s="13"/>
      <c r="FC253" s="13"/>
      <c r="FD253" s="13"/>
      <c r="FE253" s="13"/>
      <c r="FF253" s="13"/>
      <c r="FG253" s="13"/>
      <c r="FH253" s="13"/>
      <c r="FI253" s="13"/>
      <c r="FJ253" s="13"/>
      <c r="FK253" s="13"/>
      <c r="FL253" s="13"/>
      <c r="FM253" s="13"/>
      <c r="FN253" s="13"/>
      <c r="FO253" s="13"/>
      <c r="FP253" s="13"/>
      <c r="FQ253" s="13"/>
      <c r="FR253" s="13"/>
      <c r="FS253" s="13"/>
      <c r="FT253" s="13"/>
      <c r="FU253" s="13"/>
      <c r="FV253" s="13"/>
      <c r="FW253" s="13"/>
      <c r="FX253" s="13"/>
      <c r="FY253" s="13"/>
      <c r="FZ253" s="13"/>
      <c r="GA253" s="13"/>
      <c r="GB253" s="13"/>
      <c r="GC253" s="13"/>
      <c r="GD253" s="13"/>
      <c r="GE253" s="13"/>
      <c r="GF253" s="13"/>
      <c r="GG253" s="13"/>
      <c r="GH253" s="13"/>
      <c r="GI253" s="13"/>
      <c r="GJ253" s="13"/>
      <c r="GK253" s="13"/>
      <c r="GL253" s="13"/>
      <c r="GM253" s="13"/>
      <c r="GN253" s="13"/>
      <c r="GO253" s="13"/>
      <c r="GP253" s="13"/>
      <c r="GQ253" s="13"/>
      <c r="GR253" s="13"/>
      <c r="GS253" s="13"/>
      <c r="GT253" s="13"/>
      <c r="GU253" s="13"/>
      <c r="GV253" s="13"/>
      <c r="GW253" s="13"/>
      <c r="GX253" s="13"/>
      <c r="GY253" s="13"/>
      <c r="GZ253" s="13"/>
      <c r="HA253" s="13"/>
      <c r="HB253" s="13"/>
      <c r="HC253" s="13"/>
      <c r="HD253" s="13"/>
      <c r="HE253" s="13"/>
      <c r="HF253" s="13"/>
      <c r="HG253" s="13"/>
      <c r="HH253" s="13"/>
      <c r="HI253" s="13"/>
      <c r="HJ253" s="13"/>
      <c r="HK253" s="13"/>
      <c r="HL253" s="13"/>
      <c r="HM253" s="13"/>
      <c r="HN253" s="13"/>
      <c r="HO253" s="13"/>
      <c r="HP253" s="13"/>
      <c r="HQ253" s="13"/>
      <c r="HR253" s="13"/>
      <c r="HS253" s="13"/>
      <c r="HT253" s="13"/>
      <c r="HU253" s="13"/>
      <c r="HV253" s="13"/>
      <c r="HW253" s="13"/>
      <c r="HX253" s="13"/>
      <c r="HY253" s="13"/>
      <c r="HZ253" s="13"/>
      <c r="IA253" s="13"/>
      <c r="IB253" s="13"/>
      <c r="IC253" s="13"/>
      <c r="ID253" s="13"/>
      <c r="IE253" s="13"/>
      <c r="IF253" s="13"/>
      <c r="IG253" s="13"/>
      <c r="IH253" s="13"/>
      <c r="II253" s="13"/>
      <c r="IJ253" s="14">
        <v>1</v>
      </c>
      <c r="IK253" s="13"/>
      <c r="IL253" s="13"/>
      <c r="IM253" s="13"/>
      <c r="IN253" s="13"/>
      <c r="IO253" s="13"/>
      <c r="IP253" s="13"/>
      <c r="IQ253" s="13"/>
      <c r="IR253" s="13"/>
      <c r="IS253" s="13"/>
      <c r="IT253" s="13"/>
      <c r="IU253" s="13"/>
      <c r="IV253" s="13"/>
    </row>
    <row r="254" spans="1:256">
      <c r="A254" s="5" t="s">
        <v>1052</v>
      </c>
      <c r="B254" s="5" t="s">
        <v>1048</v>
      </c>
      <c r="C254" t="s">
        <v>974</v>
      </c>
      <c r="D254" s="2" t="s">
        <v>796</v>
      </c>
      <c r="E254" s="26" t="s">
        <v>1233</v>
      </c>
      <c r="F254" s="17">
        <f t="shared" si="10"/>
        <v>1</v>
      </c>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c r="DH254" s="13"/>
      <c r="DI254" s="13"/>
      <c r="DJ254" s="13"/>
      <c r="DK254" s="13"/>
      <c r="DL254" s="13"/>
      <c r="DM254" s="13"/>
      <c r="DN254" s="13"/>
      <c r="DO254" s="13"/>
      <c r="DP254" s="13"/>
      <c r="DQ254" s="13"/>
      <c r="DR254" s="13"/>
      <c r="DS254" s="13"/>
      <c r="DT254" s="13"/>
      <c r="DU254" s="13"/>
      <c r="DV254" s="13"/>
      <c r="DW254" s="13"/>
      <c r="DX254" s="13"/>
      <c r="DY254" s="13"/>
      <c r="DZ254" s="13"/>
      <c r="EA254" s="13"/>
      <c r="EB254" s="13"/>
      <c r="EC254" s="13"/>
      <c r="ED254" s="13"/>
      <c r="EE254" s="13"/>
      <c r="EF254" s="13"/>
      <c r="EG254" s="13"/>
      <c r="EH254" s="13"/>
      <c r="EI254" s="13"/>
      <c r="EJ254" s="13"/>
      <c r="EK254" s="13"/>
      <c r="EL254" s="13"/>
      <c r="EM254" s="13"/>
      <c r="EN254" s="13"/>
      <c r="EO254" s="13"/>
      <c r="EP254" s="13"/>
      <c r="EQ254" s="13"/>
      <c r="ER254" s="13"/>
      <c r="ES254" s="13"/>
      <c r="ET254" s="13"/>
      <c r="EU254" s="13"/>
      <c r="EV254" s="13"/>
      <c r="EW254" s="13"/>
      <c r="EX254" s="13"/>
      <c r="EY254" s="13"/>
      <c r="EZ254" s="13"/>
      <c r="FA254" s="13"/>
      <c r="FB254" s="13"/>
      <c r="FC254" s="13"/>
      <c r="FD254" s="13"/>
      <c r="FE254" s="13"/>
      <c r="FF254" s="13"/>
      <c r="FG254" s="13"/>
      <c r="FH254" s="13"/>
      <c r="FI254" s="13"/>
      <c r="FJ254" s="13"/>
      <c r="FK254" s="13"/>
      <c r="FL254" s="13"/>
      <c r="FM254" s="13"/>
      <c r="FN254" s="13"/>
      <c r="FO254" s="13"/>
      <c r="FP254" s="13"/>
      <c r="FQ254" s="13"/>
      <c r="FR254" s="13"/>
      <c r="FS254" s="13"/>
      <c r="FT254" s="13"/>
      <c r="FU254" s="13"/>
      <c r="FV254" s="13"/>
      <c r="FW254" s="13"/>
      <c r="FX254" s="13"/>
      <c r="FY254" s="13"/>
      <c r="FZ254" s="13"/>
      <c r="GA254" s="13"/>
      <c r="GB254" s="13"/>
      <c r="GC254" s="13"/>
      <c r="GD254" s="13"/>
      <c r="GE254" s="13"/>
      <c r="GF254" s="13"/>
      <c r="GG254" s="13"/>
      <c r="GH254" s="13"/>
      <c r="GI254" s="13"/>
      <c r="GJ254" s="13"/>
      <c r="GK254" s="13"/>
      <c r="GL254" s="13"/>
      <c r="GM254" s="13"/>
      <c r="GN254" s="13"/>
      <c r="GO254" s="13"/>
      <c r="GP254" s="13"/>
      <c r="GQ254" s="13"/>
      <c r="GR254" s="13"/>
      <c r="GS254" s="13"/>
      <c r="GT254" s="13"/>
      <c r="GU254" s="13"/>
      <c r="GV254" s="13"/>
      <c r="GW254" s="13"/>
      <c r="GX254" s="13"/>
      <c r="GY254" s="13"/>
      <c r="GZ254" s="13"/>
      <c r="HA254" s="13"/>
      <c r="HB254" s="13"/>
      <c r="HC254" s="13"/>
      <c r="HD254" s="13"/>
      <c r="HE254" s="13"/>
      <c r="HF254" s="13"/>
      <c r="HG254" s="13"/>
      <c r="HH254" s="13"/>
      <c r="HI254" s="13"/>
      <c r="HJ254" s="13"/>
      <c r="HK254" s="13"/>
      <c r="HL254" s="13"/>
      <c r="HM254" s="13"/>
      <c r="HN254" s="13"/>
      <c r="HO254" s="13"/>
      <c r="HP254" s="13"/>
      <c r="HQ254" s="13"/>
      <c r="HR254" s="13"/>
      <c r="HS254" s="13"/>
      <c r="HT254" s="13"/>
      <c r="HU254" s="13"/>
      <c r="HV254" s="13"/>
      <c r="HW254" s="13"/>
      <c r="HX254" s="13"/>
      <c r="HY254" s="13"/>
      <c r="HZ254" s="13"/>
      <c r="IA254" s="13"/>
      <c r="IB254" s="13"/>
      <c r="IC254" s="13"/>
      <c r="ID254" s="13"/>
      <c r="IE254" s="13"/>
      <c r="IF254" s="13"/>
      <c r="IG254" s="13"/>
      <c r="IH254" s="13"/>
      <c r="II254" s="13"/>
      <c r="IJ254" s="13"/>
      <c r="IK254" s="14">
        <v>1</v>
      </c>
      <c r="IL254" s="13"/>
      <c r="IM254" s="13"/>
      <c r="IN254" s="13"/>
      <c r="IO254" s="13"/>
      <c r="IP254" s="13"/>
      <c r="IQ254" s="13"/>
      <c r="IR254" s="13"/>
      <c r="IS254" s="13"/>
      <c r="IT254" s="13"/>
      <c r="IU254" s="13"/>
      <c r="IV254" s="13"/>
    </row>
    <row r="255" spans="1:256">
      <c r="A255" s="5" t="s">
        <v>1052</v>
      </c>
      <c r="B255" s="5" t="s">
        <v>1048</v>
      </c>
      <c r="C255" t="s">
        <v>975</v>
      </c>
      <c r="D255" s="2" t="s">
        <v>797</v>
      </c>
      <c r="E255" s="26" t="s">
        <v>1233</v>
      </c>
      <c r="F255" s="17">
        <f t="shared" si="10"/>
        <v>1</v>
      </c>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13"/>
      <c r="CK255" s="13"/>
      <c r="CL255" s="13"/>
      <c r="CM255" s="13"/>
      <c r="CN255" s="13"/>
      <c r="CO255" s="13"/>
      <c r="CP255" s="13"/>
      <c r="CQ255" s="13"/>
      <c r="CR255" s="13"/>
      <c r="CS255" s="13"/>
      <c r="CT255" s="13"/>
      <c r="CU255" s="13"/>
      <c r="CV255" s="13"/>
      <c r="CW255" s="13"/>
      <c r="CX255" s="13"/>
      <c r="CY255" s="13"/>
      <c r="CZ255" s="13"/>
      <c r="DA255" s="13"/>
      <c r="DB255" s="13"/>
      <c r="DC255" s="13"/>
      <c r="DD255" s="13"/>
      <c r="DE255" s="13"/>
      <c r="DF255" s="13"/>
      <c r="DG255" s="13"/>
      <c r="DH255" s="13"/>
      <c r="DI255" s="13"/>
      <c r="DJ255" s="13"/>
      <c r="DK255" s="13"/>
      <c r="DL255" s="13"/>
      <c r="DM255" s="13"/>
      <c r="DN255" s="13"/>
      <c r="DO255" s="13"/>
      <c r="DP255" s="13"/>
      <c r="DQ255" s="13"/>
      <c r="DR255" s="13"/>
      <c r="DS255" s="13"/>
      <c r="DT255" s="13"/>
      <c r="DU255" s="13"/>
      <c r="DV255" s="13"/>
      <c r="DW255" s="13"/>
      <c r="DX255" s="13"/>
      <c r="DY255" s="13"/>
      <c r="DZ255" s="13"/>
      <c r="EA255" s="13"/>
      <c r="EB255" s="13"/>
      <c r="EC255" s="13"/>
      <c r="ED255" s="13"/>
      <c r="EE255" s="13"/>
      <c r="EF255" s="13"/>
      <c r="EG255" s="13"/>
      <c r="EH255" s="13"/>
      <c r="EI255" s="13"/>
      <c r="EJ255" s="13"/>
      <c r="EK255" s="13"/>
      <c r="EL255" s="13"/>
      <c r="EM255" s="13"/>
      <c r="EN255" s="13"/>
      <c r="EO255" s="13"/>
      <c r="EP255" s="13"/>
      <c r="EQ255" s="13"/>
      <c r="ER255" s="13"/>
      <c r="ES255" s="13"/>
      <c r="ET255" s="13"/>
      <c r="EU255" s="13"/>
      <c r="EV255" s="13"/>
      <c r="EW255" s="13"/>
      <c r="EX255" s="13"/>
      <c r="EY255" s="13"/>
      <c r="EZ255" s="13"/>
      <c r="FA255" s="13"/>
      <c r="FB255" s="13"/>
      <c r="FC255" s="13"/>
      <c r="FD255" s="13"/>
      <c r="FE255" s="13"/>
      <c r="FF255" s="13"/>
      <c r="FG255" s="13"/>
      <c r="FH255" s="13"/>
      <c r="FI255" s="13"/>
      <c r="FJ255" s="13"/>
      <c r="FK255" s="13"/>
      <c r="FL255" s="13"/>
      <c r="FM255" s="13"/>
      <c r="FN255" s="13"/>
      <c r="FO255" s="13"/>
      <c r="FP255" s="13"/>
      <c r="FQ255" s="13"/>
      <c r="FR255" s="13"/>
      <c r="FS255" s="13"/>
      <c r="FT255" s="13"/>
      <c r="FU255" s="13"/>
      <c r="FV255" s="13"/>
      <c r="FW255" s="13"/>
      <c r="FX255" s="13"/>
      <c r="FY255" s="13"/>
      <c r="FZ255" s="13"/>
      <c r="GA255" s="13"/>
      <c r="GB255" s="13"/>
      <c r="GC255" s="13"/>
      <c r="GD255" s="13"/>
      <c r="GE255" s="13"/>
      <c r="GF255" s="13"/>
      <c r="GG255" s="13"/>
      <c r="GH255" s="13"/>
      <c r="GI255" s="13"/>
      <c r="GJ255" s="13"/>
      <c r="GK255" s="13"/>
      <c r="GL255" s="13"/>
      <c r="GM255" s="13"/>
      <c r="GN255" s="13"/>
      <c r="GO255" s="13"/>
      <c r="GP255" s="13"/>
      <c r="GQ255" s="13"/>
      <c r="GR255" s="13"/>
      <c r="GS255" s="13"/>
      <c r="GT255" s="13"/>
      <c r="GU255" s="13"/>
      <c r="GV255" s="13"/>
      <c r="GW255" s="13"/>
      <c r="GX255" s="13"/>
      <c r="GY255" s="13"/>
      <c r="GZ255" s="13"/>
      <c r="HA255" s="13"/>
      <c r="HB255" s="13"/>
      <c r="HC255" s="13"/>
      <c r="HD255" s="13"/>
      <c r="HE255" s="13"/>
      <c r="HF255" s="13"/>
      <c r="HG255" s="13"/>
      <c r="HH255" s="13"/>
      <c r="HI255" s="13"/>
      <c r="HJ255" s="13"/>
      <c r="HK255" s="13"/>
      <c r="HL255" s="13"/>
      <c r="HM255" s="13"/>
      <c r="HN255" s="13"/>
      <c r="HO255" s="13"/>
      <c r="HP255" s="13"/>
      <c r="HQ255" s="13"/>
      <c r="HR255" s="13"/>
      <c r="HS255" s="13"/>
      <c r="HT255" s="13"/>
      <c r="HU255" s="13"/>
      <c r="HV255" s="13"/>
      <c r="HW255" s="13"/>
      <c r="HX255" s="13"/>
      <c r="HY255" s="13"/>
      <c r="HZ255" s="13"/>
      <c r="IA255" s="13"/>
      <c r="IB255" s="13"/>
      <c r="IC255" s="13"/>
      <c r="ID255" s="13"/>
      <c r="IE255" s="13"/>
      <c r="IF255" s="13"/>
      <c r="IG255" s="13"/>
      <c r="IH255" s="13"/>
      <c r="II255" s="13"/>
      <c r="IJ255" s="13"/>
      <c r="IK255" s="13"/>
      <c r="IL255" s="14">
        <v>1</v>
      </c>
      <c r="IM255" s="13"/>
      <c r="IN255" s="13"/>
      <c r="IO255" s="13"/>
      <c r="IP255" s="13"/>
      <c r="IQ255" s="13"/>
      <c r="IR255" s="13"/>
      <c r="IS255" s="13"/>
      <c r="IT255" s="13"/>
      <c r="IU255" s="13"/>
      <c r="IV255" s="13"/>
    </row>
    <row r="256" spans="1:256">
      <c r="A256" s="5" t="s">
        <v>1052</v>
      </c>
      <c r="B256" s="5" t="s">
        <v>1048</v>
      </c>
      <c r="C256" t="s">
        <v>976</v>
      </c>
      <c r="D256" s="2" t="s">
        <v>798</v>
      </c>
      <c r="E256" s="26" t="s">
        <v>1233</v>
      </c>
      <c r="F256" s="17">
        <f t="shared" si="10"/>
        <v>2</v>
      </c>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c r="DH256" s="13"/>
      <c r="DI256" s="13"/>
      <c r="DJ256" s="13"/>
      <c r="DK256" s="13"/>
      <c r="DL256" s="13"/>
      <c r="DM256" s="13"/>
      <c r="DN256" s="13"/>
      <c r="DO256" s="13"/>
      <c r="DP256" s="13"/>
      <c r="DQ256" s="13"/>
      <c r="DR256" s="13"/>
      <c r="DS256" s="13"/>
      <c r="DT256" s="13"/>
      <c r="DU256" s="13"/>
      <c r="DV256" s="13"/>
      <c r="DW256" s="13"/>
      <c r="DX256" s="13"/>
      <c r="DY256" s="13"/>
      <c r="DZ256" s="13"/>
      <c r="EA256" s="13"/>
      <c r="EB256" s="13"/>
      <c r="EC256" s="13"/>
      <c r="ED256" s="13"/>
      <c r="EE256" s="13"/>
      <c r="EF256" s="13"/>
      <c r="EG256" s="13"/>
      <c r="EH256" s="13"/>
      <c r="EI256" s="13"/>
      <c r="EJ256" s="13"/>
      <c r="EK256" s="13"/>
      <c r="EL256" s="13"/>
      <c r="EM256" s="13"/>
      <c r="EN256" s="13"/>
      <c r="EO256" s="13"/>
      <c r="EP256" s="13"/>
      <c r="EQ256" s="13"/>
      <c r="ER256" s="13"/>
      <c r="ES256" s="13"/>
      <c r="ET256" s="13"/>
      <c r="EU256" s="13"/>
      <c r="EV256" s="13"/>
      <c r="EW256" s="13"/>
      <c r="EX256" s="13"/>
      <c r="EY256" s="13"/>
      <c r="EZ256" s="13"/>
      <c r="FA256" s="13"/>
      <c r="FB256" s="13"/>
      <c r="FC256" s="13"/>
      <c r="FD256" s="13"/>
      <c r="FE256" s="13"/>
      <c r="FF256" s="13"/>
      <c r="FG256" s="13"/>
      <c r="FH256" s="13"/>
      <c r="FI256" s="13"/>
      <c r="FJ256" s="13"/>
      <c r="FK256" s="13"/>
      <c r="FL256" s="13"/>
      <c r="FM256" s="13"/>
      <c r="FN256" s="13"/>
      <c r="FO256" s="13"/>
      <c r="FP256" s="13"/>
      <c r="FQ256" s="13"/>
      <c r="FR256" s="13"/>
      <c r="FS256" s="13"/>
      <c r="FT256" s="13"/>
      <c r="FU256" s="13"/>
      <c r="FV256" s="13"/>
      <c r="FW256" s="13"/>
      <c r="FX256" s="13"/>
      <c r="FY256" s="13"/>
      <c r="FZ256" s="13"/>
      <c r="GA256" s="13"/>
      <c r="GB256" s="13"/>
      <c r="GC256" s="13"/>
      <c r="GD256" s="13"/>
      <c r="GE256" s="13"/>
      <c r="GF256" s="13"/>
      <c r="GG256" s="13"/>
      <c r="GH256" s="13"/>
      <c r="GI256" s="13"/>
      <c r="GJ256" s="13"/>
      <c r="GK256" s="13"/>
      <c r="GL256" s="13"/>
      <c r="GM256" s="13"/>
      <c r="GN256" s="13"/>
      <c r="GO256" s="13"/>
      <c r="GP256" s="13"/>
      <c r="GQ256" s="13"/>
      <c r="GR256" s="13"/>
      <c r="GS256" s="13"/>
      <c r="GT256" s="13"/>
      <c r="GU256" s="13"/>
      <c r="GV256" s="13"/>
      <c r="GW256" s="13"/>
      <c r="GX256" s="13"/>
      <c r="GY256" s="13"/>
      <c r="GZ256" s="13"/>
      <c r="HA256" s="13"/>
      <c r="HB256" s="13"/>
      <c r="HC256" s="13"/>
      <c r="HD256" s="13"/>
      <c r="HE256" s="13"/>
      <c r="HF256" s="13"/>
      <c r="HG256" s="13"/>
      <c r="HH256" s="13"/>
      <c r="HI256" s="13"/>
      <c r="HJ256" s="13"/>
      <c r="HK256" s="13"/>
      <c r="HL256" s="13"/>
      <c r="HM256" s="13"/>
      <c r="HN256" s="13"/>
      <c r="HO256" s="13"/>
      <c r="HP256" s="13"/>
      <c r="HQ256" s="13"/>
      <c r="HR256" s="13"/>
      <c r="HS256" s="13"/>
      <c r="HT256" s="13"/>
      <c r="HU256" s="13"/>
      <c r="HV256" s="13"/>
      <c r="HW256" s="13"/>
      <c r="HX256" s="13"/>
      <c r="HY256" s="13"/>
      <c r="HZ256" s="13"/>
      <c r="IA256" s="13"/>
      <c r="IB256" s="13"/>
      <c r="IC256" s="13"/>
      <c r="ID256" s="13"/>
      <c r="IE256" s="13"/>
      <c r="IF256" s="13"/>
      <c r="IG256" s="13"/>
      <c r="IH256" s="13"/>
      <c r="II256" s="13"/>
      <c r="IJ256" s="13"/>
      <c r="IK256" s="13"/>
      <c r="IL256" s="13"/>
      <c r="IM256" s="14">
        <v>1</v>
      </c>
      <c r="IN256" s="14">
        <v>1</v>
      </c>
      <c r="IO256" s="13"/>
      <c r="IP256" s="13"/>
      <c r="IQ256" s="13"/>
      <c r="IR256" s="13"/>
      <c r="IS256" s="13"/>
      <c r="IT256" s="13"/>
      <c r="IU256" s="13"/>
      <c r="IV256" s="13"/>
    </row>
  </sheetData>
  <autoFilter ref="F9:F256"/>
  <pageMargins left="0.7" right="0.7" top="0.78740157499999996" bottom="0.78740157499999996" header="0.3" footer="0.3"/>
  <pageSetup paperSize="9" orientation="portrait" r:id="rId1"/>
  <ignoredErrors>
    <ignoredError sqref="M8 CS8 EN8 HT8" formula="1"/>
  </ignoredErrors>
  <legacyDrawing r:id="rId2"/>
  <tableParts count="1">
    <tablePart r:id="rId3"/>
  </tableParts>
</worksheet>
</file>

<file path=xl/worksheets/sheet4.xml><?xml version="1.0" encoding="utf-8"?>
<worksheet xmlns="http://schemas.openxmlformats.org/spreadsheetml/2006/main" xmlns:r="http://schemas.openxmlformats.org/officeDocument/2006/relationships">
  <sheetPr codeName="List2">
    <tabColor rgb="FFFFC000"/>
  </sheetPr>
  <dimension ref="A1:AT247"/>
  <sheetViews>
    <sheetView topLeftCell="A261" zoomScale="85" zoomScaleNormal="85" workbookViewId="0">
      <selection activeCell="B239" sqref="B239"/>
    </sheetView>
  </sheetViews>
  <sheetFormatPr defaultRowHeight="15"/>
  <cols>
    <col min="1" max="1" width="43" bestFit="1" customWidth="1"/>
    <col min="2" max="2" width="13.28515625" customWidth="1"/>
    <col min="3" max="3" width="12.42578125" customWidth="1"/>
    <col min="4" max="4" width="13.42578125" customWidth="1"/>
    <col min="5" max="5" width="16.140625" customWidth="1"/>
    <col min="6" max="6" width="22.5703125" customWidth="1"/>
    <col min="7" max="12" width="17.7109375" customWidth="1"/>
    <col min="13" max="13" width="19" customWidth="1"/>
    <col min="14" max="46" width="17.7109375" customWidth="1"/>
  </cols>
  <sheetData>
    <row r="1" spans="1:46" ht="26.25" hidden="1">
      <c r="G1" s="19" t="s">
        <v>1</v>
      </c>
    </row>
    <row r="2" spans="1:46" hidden="1">
      <c r="A2" s="8"/>
      <c r="B2" t="s">
        <v>1224</v>
      </c>
      <c r="G2" s="28" t="s">
        <v>1122</v>
      </c>
      <c r="M2" s="8" t="s">
        <v>1121</v>
      </c>
      <c r="W2" s="8" t="s">
        <v>1120</v>
      </c>
      <c r="AD2" s="8" t="s">
        <v>1119</v>
      </c>
      <c r="AQ2" s="8" t="s">
        <v>1118</v>
      </c>
    </row>
    <row r="3" spans="1:46" hidden="1">
      <c r="A3" s="9"/>
      <c r="B3" t="s">
        <v>2</v>
      </c>
      <c r="G3" s="49">
        <f>SUM(G8:L8)</f>
        <v>11</v>
      </c>
      <c r="M3" s="9" t="s">
        <v>1055</v>
      </c>
      <c r="N3" s="9" t="s">
        <v>1056</v>
      </c>
      <c r="O3" s="9" t="s">
        <v>1061</v>
      </c>
      <c r="P3" s="9" t="s">
        <v>1062</v>
      </c>
      <c r="Q3" s="9" t="s">
        <v>1063</v>
      </c>
      <c r="R3" s="9" t="s">
        <v>1064</v>
      </c>
      <c r="S3" s="9" t="s">
        <v>1060</v>
      </c>
      <c r="T3" s="9" t="s">
        <v>1059</v>
      </c>
      <c r="U3" s="9" t="s">
        <v>1058</v>
      </c>
      <c r="V3" s="9" t="s">
        <v>1057</v>
      </c>
      <c r="W3" s="9" t="s">
        <v>1073</v>
      </c>
      <c r="X3" s="9" t="s">
        <v>1074</v>
      </c>
      <c r="Y3" s="9" t="s">
        <v>1075</v>
      </c>
      <c r="Z3" s="9" t="s">
        <v>1076</v>
      </c>
      <c r="AA3" s="9" t="s">
        <v>1077</v>
      </c>
      <c r="AB3" s="9" t="s">
        <v>1078</v>
      </c>
      <c r="AC3" s="9" t="s">
        <v>1079</v>
      </c>
      <c r="AD3" s="9" t="s">
        <v>1086</v>
      </c>
      <c r="AE3" s="9" t="s">
        <v>1098</v>
      </c>
      <c r="AF3" s="9" t="s">
        <v>1097</v>
      </c>
      <c r="AG3" s="9" t="s">
        <v>1096</v>
      </c>
      <c r="AH3" s="9" t="s">
        <v>1095</v>
      </c>
      <c r="AI3" s="9" t="s">
        <v>1094</v>
      </c>
      <c r="AJ3" s="9" t="s">
        <v>1093</v>
      </c>
      <c r="AK3" s="9" t="s">
        <v>1092</v>
      </c>
      <c r="AL3" s="9" t="s">
        <v>1091</v>
      </c>
      <c r="AM3" s="9" t="s">
        <v>1087</v>
      </c>
      <c r="AN3" s="9" t="s">
        <v>1090</v>
      </c>
      <c r="AO3" s="9" t="s">
        <v>1089</v>
      </c>
      <c r="AP3" s="9" t="s">
        <v>1088</v>
      </c>
      <c r="AQ3" s="9" t="s">
        <v>1110</v>
      </c>
      <c r="AR3" s="9" t="s">
        <v>1111</v>
      </c>
      <c r="AS3" s="9" t="s">
        <v>1112</v>
      </c>
      <c r="AT3" s="9" t="s">
        <v>1113</v>
      </c>
    </row>
    <row r="4" spans="1:46" ht="15.75" hidden="1">
      <c r="G4" t="s">
        <v>227</v>
      </c>
      <c r="H4" t="s">
        <v>228</v>
      </c>
      <c r="I4" t="s">
        <v>229</v>
      </c>
      <c r="J4" t="s">
        <v>230</v>
      </c>
      <c r="K4" t="s">
        <v>231</v>
      </c>
      <c r="L4" t="s">
        <v>232</v>
      </c>
      <c r="M4" s="20">
        <v>98</v>
      </c>
      <c r="N4" s="9">
        <v>0</v>
      </c>
      <c r="O4" s="9">
        <v>0</v>
      </c>
      <c r="P4" s="9">
        <v>0</v>
      </c>
      <c r="Q4" s="9">
        <v>0</v>
      </c>
      <c r="R4" s="9">
        <v>0</v>
      </c>
      <c r="S4" s="9">
        <v>0</v>
      </c>
      <c r="T4" s="9">
        <v>0</v>
      </c>
      <c r="U4" s="9">
        <v>0</v>
      </c>
      <c r="V4" s="9">
        <v>0</v>
      </c>
      <c r="W4" s="20">
        <v>61</v>
      </c>
      <c r="X4" s="9">
        <v>0</v>
      </c>
      <c r="Y4" s="9">
        <v>0</v>
      </c>
      <c r="Z4" s="9">
        <v>0</v>
      </c>
      <c r="AA4" s="9">
        <v>0</v>
      </c>
      <c r="AB4" s="9">
        <v>0</v>
      </c>
      <c r="AC4" s="9">
        <v>0</v>
      </c>
      <c r="AD4" s="20">
        <v>94</v>
      </c>
      <c r="AE4" s="9">
        <v>0</v>
      </c>
      <c r="AF4" s="9">
        <v>0</v>
      </c>
      <c r="AG4" s="9">
        <v>0</v>
      </c>
      <c r="AH4" s="9">
        <v>0</v>
      </c>
      <c r="AI4" s="9">
        <v>0</v>
      </c>
      <c r="AJ4" s="9">
        <v>0</v>
      </c>
      <c r="AK4" s="9">
        <v>0</v>
      </c>
      <c r="AL4" s="9">
        <v>0</v>
      </c>
      <c r="AM4" s="9">
        <v>0</v>
      </c>
      <c r="AN4" s="9">
        <v>0</v>
      </c>
      <c r="AO4" s="9">
        <v>0</v>
      </c>
      <c r="AP4" s="9">
        <v>0</v>
      </c>
      <c r="AQ4" s="20">
        <v>34</v>
      </c>
      <c r="AR4" s="9">
        <v>0</v>
      </c>
      <c r="AS4" s="9">
        <v>0</v>
      </c>
      <c r="AT4" s="9">
        <v>0</v>
      </c>
    </row>
    <row r="5" spans="1:46" ht="60" hidden="1">
      <c r="G5" s="2" t="s">
        <v>443</v>
      </c>
      <c r="H5" s="2" t="s">
        <v>444</v>
      </c>
      <c r="I5" s="2" t="s">
        <v>445</v>
      </c>
      <c r="J5" s="2" t="s">
        <v>446</v>
      </c>
      <c r="K5" s="2" t="s">
        <v>447</v>
      </c>
      <c r="L5" s="2" t="s">
        <v>448</v>
      </c>
      <c r="M5" s="10" t="s">
        <v>1054</v>
      </c>
      <c r="N5" s="10" t="s">
        <v>1065</v>
      </c>
      <c r="O5" s="10" t="s">
        <v>1066</v>
      </c>
      <c r="P5" s="10" t="s">
        <v>1067</v>
      </c>
      <c r="Q5" s="10" t="s">
        <v>1068</v>
      </c>
      <c r="R5" s="10" t="s">
        <v>1069</v>
      </c>
      <c r="S5" s="10" t="s">
        <v>1070</v>
      </c>
      <c r="T5" s="10" t="s">
        <v>1007</v>
      </c>
      <c r="U5" s="10" t="s">
        <v>1071</v>
      </c>
      <c r="V5" s="10" t="s">
        <v>1072</v>
      </c>
      <c r="W5" s="10" t="s">
        <v>1080</v>
      </c>
      <c r="X5" s="10" t="s">
        <v>1081</v>
      </c>
      <c r="Y5" s="10" t="s">
        <v>1082</v>
      </c>
      <c r="Z5" s="10" t="s">
        <v>1083</v>
      </c>
      <c r="AA5" s="10" t="s">
        <v>1084</v>
      </c>
      <c r="AB5" s="10" t="s">
        <v>1023</v>
      </c>
      <c r="AC5" s="10" t="s">
        <v>1085</v>
      </c>
      <c r="AD5" s="10" t="s">
        <v>1099</v>
      </c>
      <c r="AE5" s="10" t="s">
        <v>1100</v>
      </c>
      <c r="AF5" s="10" t="s">
        <v>1101</v>
      </c>
      <c r="AG5" s="10" t="s">
        <v>1102</v>
      </c>
      <c r="AH5" s="10" t="s">
        <v>1103</v>
      </c>
      <c r="AI5" s="10" t="s">
        <v>1104</v>
      </c>
      <c r="AJ5" s="10" t="s">
        <v>1105</v>
      </c>
      <c r="AK5" s="10" t="s">
        <v>1106</v>
      </c>
      <c r="AL5" s="10" t="s">
        <v>1107</v>
      </c>
      <c r="AM5" s="10" t="s">
        <v>1036</v>
      </c>
      <c r="AN5" s="10" t="s">
        <v>1108</v>
      </c>
      <c r="AO5" s="10" t="s">
        <v>1109</v>
      </c>
      <c r="AP5" s="10" t="s">
        <v>1032</v>
      </c>
      <c r="AQ5" s="10" t="s">
        <v>1114</v>
      </c>
      <c r="AR5" s="10" t="s">
        <v>1115</v>
      </c>
      <c r="AS5" s="10" t="s">
        <v>1116</v>
      </c>
      <c r="AT5" s="10" t="s">
        <v>1117</v>
      </c>
    </row>
    <row r="6" spans="1:46" hidden="1"/>
    <row r="7" spans="1:46" hidden="1">
      <c r="E7" s="25" t="s">
        <v>1229</v>
      </c>
      <c r="F7" s="18"/>
      <c r="G7" s="18" t="s">
        <v>1233</v>
      </c>
      <c r="H7" s="18" t="s">
        <v>1233</v>
      </c>
      <c r="I7" s="18" t="s">
        <v>1233</v>
      </c>
      <c r="J7" s="18" t="s">
        <v>1233</v>
      </c>
      <c r="K7" s="18" t="s">
        <v>1233</v>
      </c>
      <c r="L7" s="18" t="s">
        <v>1233</v>
      </c>
      <c r="M7" s="18" t="s">
        <v>1232</v>
      </c>
      <c r="N7" s="18" t="s">
        <v>1233</v>
      </c>
      <c r="O7" s="18" t="s">
        <v>1232</v>
      </c>
      <c r="P7" s="18" t="s">
        <v>1232</v>
      </c>
      <c r="Q7" s="18" t="s">
        <v>1232</v>
      </c>
      <c r="R7" s="18" t="s">
        <v>1232</v>
      </c>
      <c r="S7" s="18" t="s">
        <v>1232</v>
      </c>
      <c r="T7" s="18" t="s">
        <v>1233</v>
      </c>
      <c r="U7" s="18" t="s">
        <v>1232</v>
      </c>
      <c r="V7" s="18" t="s">
        <v>1233</v>
      </c>
      <c r="W7" s="18" t="s">
        <v>1233</v>
      </c>
      <c r="X7" s="18" t="s">
        <v>1233</v>
      </c>
      <c r="Y7" s="18" t="s">
        <v>1233</v>
      </c>
      <c r="Z7" s="18" t="s">
        <v>1232</v>
      </c>
      <c r="AA7" s="18" t="s">
        <v>1233</v>
      </c>
      <c r="AB7" s="18" t="s">
        <v>1232</v>
      </c>
      <c r="AC7" s="18" t="s">
        <v>1232</v>
      </c>
      <c r="AD7" s="18" t="s">
        <v>1233</v>
      </c>
      <c r="AE7" s="18" t="s">
        <v>1233</v>
      </c>
      <c r="AF7" s="18" t="s">
        <v>1233</v>
      </c>
      <c r="AG7" s="18" t="s">
        <v>1234</v>
      </c>
      <c r="AH7" s="18" t="s">
        <v>1233</v>
      </c>
      <c r="AI7" s="18" t="s">
        <v>1233</v>
      </c>
      <c r="AJ7" s="18" t="s">
        <v>1234</v>
      </c>
      <c r="AK7" s="18" t="s">
        <v>1234</v>
      </c>
      <c r="AL7" s="18" t="s">
        <v>1233</v>
      </c>
      <c r="AM7" s="18" t="s">
        <v>1233</v>
      </c>
      <c r="AN7" s="18" t="s">
        <v>1233</v>
      </c>
      <c r="AO7" s="18" t="s">
        <v>1233</v>
      </c>
      <c r="AP7" s="18" t="s">
        <v>1233</v>
      </c>
      <c r="AQ7" s="18" t="s">
        <v>1233</v>
      </c>
      <c r="AR7" s="18" t="s">
        <v>1232</v>
      </c>
      <c r="AS7" s="18" t="s">
        <v>1233</v>
      </c>
      <c r="AT7" s="18" t="s">
        <v>1232</v>
      </c>
    </row>
    <row r="8" spans="1:46" ht="47.25" hidden="1">
      <c r="A8" s="19" t="s">
        <v>0</v>
      </c>
      <c r="E8" s="18"/>
      <c r="F8" s="16" t="s">
        <v>1240</v>
      </c>
      <c r="G8" s="17">
        <v>6</v>
      </c>
      <c r="H8" s="17">
        <v>1</v>
      </c>
      <c r="I8" s="17">
        <v>1</v>
      </c>
      <c r="J8" s="17">
        <v>1</v>
      </c>
      <c r="K8" s="17">
        <v>1</v>
      </c>
      <c r="L8" s="17">
        <v>1</v>
      </c>
      <c r="M8" s="17">
        <v>8</v>
      </c>
      <c r="N8" s="17">
        <v>4</v>
      </c>
      <c r="O8" s="17">
        <v>12</v>
      </c>
      <c r="P8" s="17">
        <v>17</v>
      </c>
      <c r="Q8" s="17">
        <v>6</v>
      </c>
      <c r="R8" s="17">
        <v>8</v>
      </c>
      <c r="S8" s="17">
        <v>11</v>
      </c>
      <c r="T8" s="17">
        <v>7</v>
      </c>
      <c r="U8" s="17">
        <v>10</v>
      </c>
      <c r="V8" s="17">
        <v>15</v>
      </c>
      <c r="W8" s="17">
        <v>4</v>
      </c>
      <c r="X8" s="17">
        <v>15</v>
      </c>
      <c r="Y8" s="17">
        <v>6</v>
      </c>
      <c r="Z8" s="17">
        <v>13</v>
      </c>
      <c r="AA8" s="17">
        <v>5</v>
      </c>
      <c r="AB8" s="17">
        <v>8</v>
      </c>
      <c r="AC8" s="17">
        <v>10</v>
      </c>
      <c r="AD8" s="17">
        <v>12</v>
      </c>
      <c r="AE8" s="17">
        <v>4</v>
      </c>
      <c r="AF8" s="17">
        <v>6</v>
      </c>
      <c r="AG8" s="17">
        <v>12</v>
      </c>
      <c r="AH8" s="17">
        <v>12</v>
      </c>
      <c r="AI8" s="17">
        <v>4</v>
      </c>
      <c r="AJ8" s="17">
        <v>3</v>
      </c>
      <c r="AK8" s="17">
        <v>15</v>
      </c>
      <c r="AL8" s="17">
        <v>8</v>
      </c>
      <c r="AM8" s="17">
        <v>5</v>
      </c>
      <c r="AN8" s="17">
        <v>9</v>
      </c>
      <c r="AO8" s="17">
        <v>7</v>
      </c>
      <c r="AP8" s="17">
        <v>5</v>
      </c>
      <c r="AQ8" s="17">
        <v>7</v>
      </c>
      <c r="AR8" s="17">
        <v>10</v>
      </c>
      <c r="AS8" s="17">
        <v>5</v>
      </c>
      <c r="AT8" s="17">
        <v>12</v>
      </c>
    </row>
    <row r="9" spans="1:46" hidden="1">
      <c r="A9" t="s">
        <v>1224</v>
      </c>
      <c r="B9" t="s">
        <v>1225</v>
      </c>
      <c r="C9" t="s">
        <v>1227</v>
      </c>
      <c r="D9" s="2" t="s">
        <v>1226</v>
      </c>
      <c r="E9" s="18" t="s">
        <v>1239</v>
      </c>
      <c r="F9" s="17"/>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row>
    <row r="10" spans="1:46" ht="30" hidden="1">
      <c r="A10" s="8" t="s">
        <v>803</v>
      </c>
      <c r="B10" s="1" t="s">
        <v>978</v>
      </c>
      <c r="C10" s="1"/>
      <c r="D10" s="7" t="s">
        <v>977</v>
      </c>
      <c r="E10" s="26" t="s">
        <v>1234</v>
      </c>
      <c r="F10" s="17">
        <f>SUM(COBIT5vsCOBIT4.1!F10:F13)</f>
        <v>3</v>
      </c>
      <c r="L10" s="4"/>
      <c r="M10" s="27"/>
      <c r="N10" s="4"/>
      <c r="O10" s="4"/>
      <c r="P10" s="4"/>
      <c r="Q10" s="4"/>
      <c r="R10" s="4"/>
      <c r="S10" s="4"/>
      <c r="T10" s="4"/>
      <c r="U10" s="4"/>
      <c r="V10" s="4"/>
      <c r="W10" s="27"/>
      <c r="X10" s="4"/>
      <c r="Y10" s="4"/>
      <c r="Z10" s="4"/>
      <c r="AA10" s="4"/>
      <c r="AB10" s="4"/>
      <c r="AC10" s="4"/>
      <c r="AD10" s="27"/>
      <c r="AE10" s="4"/>
      <c r="AF10" s="4"/>
      <c r="AG10" s="4"/>
      <c r="AH10" s="4"/>
      <c r="AI10" s="4"/>
      <c r="AJ10" s="4"/>
      <c r="AK10" s="4"/>
      <c r="AL10" s="4"/>
      <c r="AM10" s="4"/>
      <c r="AN10" s="4"/>
      <c r="AO10" s="4"/>
      <c r="AP10" s="4"/>
      <c r="AQ10" s="27"/>
      <c r="AR10" s="4"/>
      <c r="AS10" s="4"/>
      <c r="AT10" s="4"/>
    </row>
    <row r="11" spans="1:46" hidden="1">
      <c r="A11" s="5" t="s">
        <v>803</v>
      </c>
      <c r="B11" s="1" t="s">
        <v>980</v>
      </c>
      <c r="C11" s="1"/>
      <c r="D11" s="7" t="s">
        <v>979</v>
      </c>
      <c r="E11" s="26" t="s">
        <v>1234</v>
      </c>
      <c r="F11" s="17">
        <f>SUM(COBIT5vsCOBIT4.1!F14:F17)</f>
        <v>3</v>
      </c>
      <c r="G11" s="13"/>
      <c r="H11" s="13"/>
      <c r="I11" s="13"/>
      <c r="J11" s="13"/>
      <c r="K11" s="13"/>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row>
    <row r="12" spans="1:46" hidden="1">
      <c r="A12" s="5" t="s">
        <v>803</v>
      </c>
      <c r="B12" s="1" t="s">
        <v>982</v>
      </c>
      <c r="C12" s="1"/>
      <c r="D12" s="7" t="s">
        <v>981</v>
      </c>
      <c r="E12" s="26" t="s">
        <v>1234</v>
      </c>
      <c r="F12" s="17">
        <f>SUM(COBIT5vsCOBIT4.1!F18:F21)</f>
        <v>4</v>
      </c>
      <c r="G12" s="13"/>
      <c r="H12" s="13"/>
      <c r="I12" s="13"/>
      <c r="J12" s="13"/>
      <c r="K12" s="13"/>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row>
    <row r="13" spans="1:46" hidden="1">
      <c r="A13" s="5" t="s">
        <v>803</v>
      </c>
      <c r="B13" s="1" t="s">
        <v>984</v>
      </c>
      <c r="C13" s="1"/>
      <c r="D13" s="7" t="s">
        <v>983</v>
      </c>
      <c r="E13" s="26" t="s">
        <v>1234</v>
      </c>
      <c r="F13" s="17">
        <f>SUM(COBIT5vsCOBIT4.1!F22:F25)</f>
        <v>2</v>
      </c>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row>
    <row r="14" spans="1:46" hidden="1">
      <c r="A14" s="5" t="s">
        <v>803</v>
      </c>
      <c r="B14" s="1" t="s">
        <v>986</v>
      </c>
      <c r="C14" s="1"/>
      <c r="D14" s="7" t="s">
        <v>985</v>
      </c>
      <c r="E14" s="26" t="s">
        <v>1234</v>
      </c>
      <c r="F14" s="17">
        <f>SUM(COBIT5vsCOBIT4.1!F26:F29)</f>
        <v>0</v>
      </c>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row>
    <row r="15" spans="1:46" hidden="1">
      <c r="A15" s="8" t="s">
        <v>1049</v>
      </c>
      <c r="B15" s="1" t="s">
        <v>988</v>
      </c>
      <c r="C15" s="1"/>
      <c r="D15" s="7" t="s">
        <v>987</v>
      </c>
      <c r="E15" s="26" t="s">
        <v>1234</v>
      </c>
      <c r="F15" s="17">
        <f>SUM(COBIT5vsCOBIT4.1!F30:F38)</f>
        <v>22</v>
      </c>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row>
    <row r="16" spans="1:46" hidden="1">
      <c r="A16" s="5" t="s">
        <v>1049</v>
      </c>
      <c r="B16" s="1" t="s">
        <v>990</v>
      </c>
      <c r="C16" s="1"/>
      <c r="D16" s="7" t="s">
        <v>989</v>
      </c>
      <c r="E16" s="26" t="s">
        <v>1233</v>
      </c>
      <c r="F16" s="17">
        <f>SUM(COBIT5vsCOBIT4.1!F39:F45)</f>
        <v>10</v>
      </c>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row>
    <row r="17" spans="1:46" hidden="1">
      <c r="A17" s="5" t="s">
        <v>1049</v>
      </c>
      <c r="B17" s="1" t="s">
        <v>992</v>
      </c>
      <c r="C17" s="1"/>
      <c r="D17" s="7" t="s">
        <v>991</v>
      </c>
      <c r="E17" s="26" t="s">
        <v>1234</v>
      </c>
      <c r="F17" s="17">
        <f>SUM(COBIT5vsCOBIT4.1!F46:F51)</f>
        <v>4</v>
      </c>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row>
    <row r="18" spans="1:46" hidden="1">
      <c r="A18" s="5" t="s">
        <v>1049</v>
      </c>
      <c r="B18" s="1" t="s">
        <v>994</v>
      </c>
      <c r="C18" s="1"/>
      <c r="D18" s="7" t="s">
        <v>993</v>
      </c>
      <c r="E18" s="26" t="s">
        <v>1234</v>
      </c>
      <c r="F18" s="17">
        <f>SUM(COBIT5vsCOBIT4.1!F52:F58)</f>
        <v>5</v>
      </c>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row>
    <row r="19" spans="1:46" hidden="1">
      <c r="A19" s="5" t="s">
        <v>1049</v>
      </c>
      <c r="B19" s="1" t="s">
        <v>996</v>
      </c>
      <c r="C19" s="1"/>
      <c r="D19" s="7" t="s">
        <v>995</v>
      </c>
      <c r="E19" s="26" t="s">
        <v>1234</v>
      </c>
      <c r="F19" s="17">
        <f>SUM(COBIT5vsCOBIT4.1!F59:F65)</f>
        <v>2</v>
      </c>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row>
    <row r="20" spans="1:46" hidden="1">
      <c r="A20" s="5" t="s">
        <v>1049</v>
      </c>
      <c r="B20" s="1" t="s">
        <v>998</v>
      </c>
      <c r="C20" s="1"/>
      <c r="D20" s="7" t="s">
        <v>997</v>
      </c>
      <c r="E20" s="26" t="s">
        <v>1233</v>
      </c>
      <c r="F20" s="17">
        <f>SUM(COBIT5vsCOBIT4.1!F66:F71)</f>
        <v>9</v>
      </c>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row>
    <row r="21" spans="1:46" hidden="1">
      <c r="A21" s="5" t="s">
        <v>1049</v>
      </c>
      <c r="B21" s="1" t="s">
        <v>1000</v>
      </c>
      <c r="C21" s="1"/>
      <c r="D21" s="7" t="s">
        <v>999</v>
      </c>
      <c r="E21" s="26" t="s">
        <v>1233</v>
      </c>
      <c r="F21" s="17">
        <f>SUM(COBIT5vsCOBIT4.1!F72:F78)</f>
        <v>16</v>
      </c>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row>
    <row r="22" spans="1:46" hidden="1">
      <c r="A22" s="5" t="s">
        <v>1049</v>
      </c>
      <c r="B22" s="1" t="s">
        <v>1002</v>
      </c>
      <c r="C22" s="1"/>
      <c r="D22" s="7" t="s">
        <v>1001</v>
      </c>
      <c r="E22" s="26" t="s">
        <v>1231</v>
      </c>
      <c r="F22" s="17">
        <f>SUM(COBIT5vsCOBIT4.1!F79:F84)</f>
        <v>0</v>
      </c>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row>
    <row r="23" spans="1:46" hidden="1">
      <c r="A23" s="5" t="s">
        <v>1049</v>
      </c>
      <c r="B23" s="1" t="s">
        <v>1004</v>
      </c>
      <c r="C23" s="1"/>
      <c r="D23" s="7" t="s">
        <v>1003</v>
      </c>
      <c r="E23" s="26" t="s">
        <v>1233</v>
      </c>
      <c r="F23" s="17">
        <f>SUM(COBIT5vsCOBIT4.1!F85:F90)</f>
        <v>12</v>
      </c>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row>
    <row r="24" spans="1:46" hidden="1">
      <c r="A24" s="5" t="s">
        <v>1049</v>
      </c>
      <c r="B24" s="1" t="s">
        <v>1006</v>
      </c>
      <c r="C24" s="1"/>
      <c r="D24" s="7" t="s">
        <v>1005</v>
      </c>
      <c r="E24" s="26" t="s">
        <v>1233</v>
      </c>
      <c r="F24" s="17">
        <f>SUM(COBIT5vsCOBIT4.1!F91:F96)</f>
        <v>8</v>
      </c>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row>
    <row r="25" spans="1:46" hidden="1">
      <c r="A25" s="5" t="s">
        <v>1049</v>
      </c>
      <c r="B25" s="1" t="s">
        <v>1008</v>
      </c>
      <c r="C25" s="1"/>
      <c r="D25" s="7" t="s">
        <v>1007</v>
      </c>
      <c r="E25" s="26" t="s">
        <v>1233</v>
      </c>
      <c r="F25" s="17">
        <f>SUM(COBIT5vsCOBIT4.1!F97:F103)</f>
        <v>8</v>
      </c>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row>
    <row r="26" spans="1:46" hidden="1">
      <c r="A26" s="5" t="s">
        <v>1049</v>
      </c>
      <c r="B26" s="1" t="s">
        <v>1010</v>
      </c>
      <c r="C26" s="1"/>
      <c r="D26" s="7" t="s">
        <v>1009</v>
      </c>
      <c r="E26" s="26" t="s">
        <v>1234</v>
      </c>
      <c r="F26" s="17">
        <f>SUM(COBIT5vsCOBIT4.1!F104:F110)</f>
        <v>8</v>
      </c>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row>
    <row r="27" spans="1:46" hidden="1">
      <c r="A27" s="5" t="s">
        <v>1049</v>
      </c>
      <c r="B27" s="1" t="s">
        <v>1012</v>
      </c>
      <c r="C27" s="1"/>
      <c r="D27" s="7" t="s">
        <v>1011</v>
      </c>
      <c r="E27" s="26" t="s">
        <v>1234</v>
      </c>
      <c r="F27" s="17">
        <f>SUM(COBIT5vsCOBIT4.1!F111:F114)</f>
        <v>3</v>
      </c>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row>
    <row r="28" spans="1:46" hidden="1">
      <c r="A28" s="8" t="s">
        <v>1050</v>
      </c>
      <c r="B28" s="1" t="s">
        <v>1014</v>
      </c>
      <c r="C28" s="1"/>
      <c r="D28" s="7" t="s">
        <v>1013</v>
      </c>
      <c r="E28" s="26" t="s">
        <v>1234</v>
      </c>
      <c r="F28" s="17">
        <f>SUM(COBIT5vsCOBIT4.1!F115:F129)</f>
        <v>15</v>
      </c>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row>
    <row r="29" spans="1:46" hidden="1">
      <c r="A29" s="5" t="s">
        <v>1050</v>
      </c>
      <c r="B29" s="1" t="s">
        <v>1016</v>
      </c>
      <c r="C29" s="1"/>
      <c r="D29" s="7" t="s">
        <v>1015</v>
      </c>
      <c r="E29" s="26" t="s">
        <v>1233</v>
      </c>
      <c r="F29" s="17">
        <f>SUM(COBIT5vsCOBIT4.1!F130:F134)</f>
        <v>4</v>
      </c>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row>
    <row r="30" spans="1:46" hidden="1">
      <c r="A30" s="5" t="s">
        <v>1050</v>
      </c>
      <c r="B30" s="1" t="s">
        <v>1018</v>
      </c>
      <c r="C30" s="1"/>
      <c r="D30" s="7" t="s">
        <v>1017</v>
      </c>
      <c r="E30" s="26" t="s">
        <v>1233</v>
      </c>
      <c r="F30" s="17">
        <f>SUM(COBIT5vsCOBIT4.1!F135:F146)</f>
        <v>25</v>
      </c>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row>
    <row r="31" spans="1:46" hidden="1">
      <c r="A31" s="5" t="s">
        <v>1050</v>
      </c>
      <c r="B31" s="1" t="s">
        <v>1020</v>
      </c>
      <c r="C31" s="1"/>
      <c r="D31" s="7" t="s">
        <v>1019</v>
      </c>
      <c r="E31" s="26" t="s">
        <v>1233</v>
      </c>
      <c r="F31" s="17">
        <f>SUM(COBIT5vsCOBIT4.1!F147:F152)</f>
        <v>6</v>
      </c>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row>
    <row r="32" spans="1:46" hidden="1">
      <c r="A32" s="5" t="s">
        <v>1050</v>
      </c>
      <c r="B32" s="1" t="s">
        <v>1022</v>
      </c>
      <c r="C32" s="1"/>
      <c r="D32" s="7" t="s">
        <v>1021</v>
      </c>
      <c r="E32" s="26" t="s">
        <v>1231</v>
      </c>
      <c r="F32" s="17">
        <f>SUM(COBIT5vsCOBIT4.1!F153:F160)</f>
        <v>2</v>
      </c>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row>
    <row r="33" spans="1:46" hidden="1">
      <c r="A33" s="5" t="s">
        <v>1050</v>
      </c>
      <c r="B33" s="1" t="s">
        <v>1024</v>
      </c>
      <c r="C33" s="1"/>
      <c r="D33" s="7" t="s">
        <v>1023</v>
      </c>
      <c r="E33" s="26" t="s">
        <v>1234</v>
      </c>
      <c r="F33" s="17">
        <f>SUM(COBIT5vsCOBIT4.1!F161:F165)</f>
        <v>8</v>
      </c>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row>
    <row r="34" spans="1:46" hidden="1">
      <c r="A34" s="5" t="s">
        <v>1050</v>
      </c>
      <c r="B34" s="1" t="s">
        <v>1025</v>
      </c>
      <c r="C34" s="1"/>
      <c r="D34" s="7" t="s">
        <v>1228</v>
      </c>
      <c r="E34" s="26" t="s">
        <v>1234</v>
      </c>
      <c r="F34" s="17">
        <f>SUM(COBIT5vsCOBIT4.1!F166:F174)</f>
        <v>9</v>
      </c>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row>
    <row r="35" spans="1:46" hidden="1">
      <c r="A35" s="5" t="s">
        <v>1050</v>
      </c>
      <c r="B35" s="1" t="s">
        <v>1027</v>
      </c>
      <c r="C35" s="1"/>
      <c r="D35" s="7" t="s">
        <v>1026</v>
      </c>
      <c r="E35" s="26" t="s">
        <v>1234</v>
      </c>
      <c r="F35" s="17">
        <f>SUM(COBIT5vsCOBIT4.1!F175:F180)</f>
        <v>12</v>
      </c>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row>
    <row r="36" spans="1:46" hidden="1">
      <c r="A36" s="5" t="s">
        <v>1050</v>
      </c>
      <c r="B36" s="1" t="s">
        <v>1029</v>
      </c>
      <c r="C36" s="1"/>
      <c r="D36" s="7" t="s">
        <v>1028</v>
      </c>
      <c r="E36" s="26" t="s">
        <v>1231</v>
      </c>
      <c r="F36" s="17">
        <f>SUM(COBIT5vsCOBIT4.1!F181:F186)</f>
        <v>1</v>
      </c>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row>
    <row r="37" spans="1:46" hidden="1">
      <c r="A37" s="5" t="s">
        <v>1050</v>
      </c>
      <c r="B37" s="1" t="s">
        <v>1031</v>
      </c>
      <c r="C37" s="1"/>
      <c r="D37" s="7" t="s">
        <v>1030</v>
      </c>
      <c r="E37" s="26" t="s">
        <v>1233</v>
      </c>
      <c r="F37" s="17">
        <f>SUM(COBIT5vsCOBIT4.1!F187:F192)</f>
        <v>6</v>
      </c>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row>
    <row r="38" spans="1:46" hidden="1">
      <c r="A38" s="8" t="s">
        <v>1051</v>
      </c>
      <c r="B38" s="1" t="s">
        <v>1033</v>
      </c>
      <c r="C38" s="1"/>
      <c r="D38" s="7" t="s">
        <v>1032</v>
      </c>
      <c r="E38" s="26" t="s">
        <v>1233</v>
      </c>
      <c r="F38" s="17">
        <f>SUM(COBIT5vsCOBIT4.1!F193:F198)</f>
        <v>9</v>
      </c>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row>
    <row r="39" spans="1:46" hidden="1">
      <c r="A39" s="5" t="s">
        <v>1051</v>
      </c>
      <c r="B39" s="1" t="s">
        <v>1035</v>
      </c>
      <c r="C39" s="1"/>
      <c r="D39" s="7" t="s">
        <v>1034</v>
      </c>
      <c r="E39" s="26" t="s">
        <v>1233</v>
      </c>
      <c r="F39" s="17">
        <f>SUM(COBIT5vsCOBIT4.1!F199:F206)</f>
        <v>11</v>
      </c>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row>
    <row r="40" spans="1:46" hidden="1">
      <c r="A40" s="5" t="s">
        <v>1051</v>
      </c>
      <c r="B40" s="1" t="s">
        <v>1037</v>
      </c>
      <c r="C40" s="1"/>
      <c r="D40" s="7" t="s">
        <v>1036</v>
      </c>
      <c r="E40" s="26" t="s">
        <v>1233</v>
      </c>
      <c r="F40" s="17">
        <f>SUM(COBIT5vsCOBIT4.1!F207:F212)</f>
        <v>5</v>
      </c>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row>
    <row r="41" spans="1:46" hidden="1">
      <c r="A41" s="5" t="s">
        <v>1051</v>
      </c>
      <c r="B41" s="1" t="s">
        <v>1039</v>
      </c>
      <c r="C41" s="1"/>
      <c r="D41" s="7" t="s">
        <v>1038</v>
      </c>
      <c r="E41" s="26" t="s">
        <v>1233</v>
      </c>
      <c r="F41" s="17">
        <f>SUM(COBIT5vsCOBIT4.1!F213:F221)</f>
        <v>16</v>
      </c>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row>
    <row r="42" spans="1:46" hidden="1">
      <c r="A42" s="5" t="s">
        <v>1051</v>
      </c>
      <c r="B42" s="1" t="s">
        <v>1041</v>
      </c>
      <c r="C42" s="1"/>
      <c r="D42" s="7" t="s">
        <v>1040</v>
      </c>
      <c r="E42" s="26" t="s">
        <v>1233</v>
      </c>
      <c r="F42" s="17">
        <f>SUM(COBIT5vsCOBIT4.1!F222:F229)</f>
        <v>13</v>
      </c>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row>
    <row r="43" spans="1:46" hidden="1">
      <c r="A43" s="5" t="s">
        <v>1051</v>
      </c>
      <c r="B43" s="1" t="s">
        <v>1043</v>
      </c>
      <c r="C43" s="1"/>
      <c r="D43" s="7" t="s">
        <v>1042</v>
      </c>
      <c r="E43" s="26" t="s">
        <v>1234</v>
      </c>
      <c r="F43" s="17">
        <f>SUM(COBIT5vsCOBIT4.1!F230:F236)</f>
        <v>11</v>
      </c>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row>
    <row r="44" spans="1:46" ht="30" hidden="1">
      <c r="A44" s="8" t="s">
        <v>1052</v>
      </c>
      <c r="B44" s="1" t="s">
        <v>1045</v>
      </c>
      <c r="C44" s="1"/>
      <c r="D44" s="7" t="s">
        <v>1044</v>
      </c>
      <c r="E44" s="26" t="s">
        <v>1233</v>
      </c>
      <c r="F44" s="17">
        <f>SUM(COBIT5vsCOBIT4.1!F237:F242)</f>
        <v>7</v>
      </c>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row>
    <row r="45" spans="1:46" ht="30" hidden="1">
      <c r="A45" s="5" t="s">
        <v>1052</v>
      </c>
      <c r="B45" s="1" t="s">
        <v>1046</v>
      </c>
      <c r="C45" s="1"/>
      <c r="D45" s="7" t="s">
        <v>1053</v>
      </c>
      <c r="E45" s="26" t="s">
        <v>1234</v>
      </c>
      <c r="F45" s="17">
        <f>SUM(COBIT5vsCOBIT4.1!F243:F251)</f>
        <v>14</v>
      </c>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row>
    <row r="46" spans="1:46" ht="30" hidden="1">
      <c r="A46" s="5" t="s">
        <v>1052</v>
      </c>
      <c r="B46" s="1" t="s">
        <v>1048</v>
      </c>
      <c r="C46" s="1"/>
      <c r="D46" s="7" t="s">
        <v>1047</v>
      </c>
      <c r="E46" s="26" t="s">
        <v>1233</v>
      </c>
      <c r="F46" s="17">
        <f>SUM(COBIT5vsCOBIT4.1!F252:F256)</f>
        <v>5</v>
      </c>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row>
    <row r="47" spans="1:46" hidden="1"/>
    <row r="49" spans="1:23" ht="45">
      <c r="M49" s="34" t="s">
        <v>803</v>
      </c>
      <c r="N49" s="34" t="s">
        <v>1049</v>
      </c>
      <c r="O49" s="34" t="s">
        <v>1050</v>
      </c>
      <c r="P49" s="34" t="s">
        <v>1051</v>
      </c>
      <c r="Q49" s="34" t="s">
        <v>1052</v>
      </c>
      <c r="T49" s="34" t="s">
        <v>1121</v>
      </c>
      <c r="U49" s="34" t="s">
        <v>1120</v>
      </c>
      <c r="V49" s="34" t="s">
        <v>1119</v>
      </c>
      <c r="W49" s="34" t="s">
        <v>1118</v>
      </c>
    </row>
    <row r="50" spans="1:23">
      <c r="L50" s="32" t="s">
        <v>0</v>
      </c>
      <c r="M50" s="31" t="s">
        <v>1248</v>
      </c>
      <c r="N50" s="31" t="s">
        <v>1249</v>
      </c>
      <c r="O50" s="31" t="s">
        <v>1250</v>
      </c>
      <c r="P50" s="31" t="s">
        <v>1251</v>
      </c>
      <c r="Q50" s="31" t="s">
        <v>1252</v>
      </c>
      <c r="S50" s="33" t="s">
        <v>1</v>
      </c>
      <c r="T50" s="31" t="s">
        <v>1253</v>
      </c>
      <c r="U50" s="31" t="s">
        <v>1254</v>
      </c>
      <c r="V50" s="31" t="s">
        <v>1255</v>
      </c>
      <c r="W50" s="31" t="s">
        <v>1256</v>
      </c>
    </row>
    <row r="51" spans="1:23">
      <c r="L51" t="s">
        <v>1243</v>
      </c>
      <c r="M51">
        <v>5</v>
      </c>
      <c r="N51">
        <v>13</v>
      </c>
      <c r="O51">
        <v>10</v>
      </c>
      <c r="P51">
        <v>6</v>
      </c>
      <c r="Q51">
        <v>3</v>
      </c>
      <c r="T51">
        <v>10</v>
      </c>
      <c r="U51">
        <v>7</v>
      </c>
      <c r="V51">
        <v>13</v>
      </c>
      <c r="W51">
        <v>4</v>
      </c>
    </row>
    <row r="52" spans="1:23">
      <c r="L52" t="s">
        <v>1247</v>
      </c>
      <c r="M52">
        <v>15</v>
      </c>
      <c r="N52">
        <v>72</v>
      </c>
      <c r="O52">
        <v>68</v>
      </c>
      <c r="P52">
        <v>38</v>
      </c>
      <c r="Q52">
        <v>17</v>
      </c>
      <c r="T52">
        <v>74</v>
      </c>
      <c r="U52">
        <v>40</v>
      </c>
      <c r="V52">
        <v>71</v>
      </c>
      <c r="W52">
        <v>25</v>
      </c>
    </row>
    <row r="54" spans="1:23">
      <c r="B54" t="s">
        <v>1242</v>
      </c>
      <c r="C54" t="s">
        <v>1243</v>
      </c>
      <c r="D54" t="s">
        <v>1244</v>
      </c>
    </row>
    <row r="55" spans="1:23">
      <c r="A55" t="s">
        <v>0</v>
      </c>
      <c r="B55">
        <v>5</v>
      </c>
      <c r="C55">
        <v>37</v>
      </c>
      <c r="D55">
        <v>210</v>
      </c>
    </row>
    <row r="56" spans="1:23">
      <c r="A56" t="s">
        <v>1</v>
      </c>
      <c r="B56">
        <v>4</v>
      </c>
      <c r="C56">
        <v>34</v>
      </c>
      <c r="D56">
        <v>210</v>
      </c>
    </row>
    <row r="63" spans="1:23">
      <c r="B63" t="s">
        <v>1239</v>
      </c>
    </row>
    <row r="64" spans="1:23">
      <c r="A64" s="30" t="s">
        <v>1245</v>
      </c>
      <c r="B64" s="13" t="s">
        <v>1232</v>
      </c>
      <c r="C64" s="29">
        <f>COUNTIF(Tabulka3[Míra shody],B64)</f>
        <v>6</v>
      </c>
      <c r="D64" s="13"/>
    </row>
    <row r="65" spans="2:3">
      <c r="B65" s="13" t="s">
        <v>1233</v>
      </c>
      <c r="C65" s="29">
        <f>COUNTIF(Tabulka3[Míra shody],B65)</f>
        <v>118</v>
      </c>
    </row>
    <row r="66" spans="2:3">
      <c r="B66" s="13" t="s">
        <v>1234</v>
      </c>
      <c r="C66" s="29">
        <f>COUNTIF(Tabulka3[Míra shody],B66)</f>
        <v>72</v>
      </c>
    </row>
    <row r="67" spans="2:3">
      <c r="B67" s="13" t="s">
        <v>1231</v>
      </c>
      <c r="C67" s="29">
        <f>COUNTIF(Tabulka3[Míra shody],B67)</f>
        <v>51</v>
      </c>
    </row>
    <row r="68" spans="2:3">
      <c r="B68" s="13"/>
    </row>
    <row r="69" spans="2:3">
      <c r="B69" s="13"/>
    </row>
    <row r="83" spans="1:3" ht="45">
      <c r="A83" s="34" t="s">
        <v>1257</v>
      </c>
      <c r="B83" s="13" t="s">
        <v>1232</v>
      </c>
      <c r="C83">
        <f>COUNTIF(COBIT5vsCOBIT4.1!$G$7:$IV$7,B83)</f>
        <v>73</v>
      </c>
    </row>
    <row r="84" spans="1:3">
      <c r="B84" s="13" t="s">
        <v>1233</v>
      </c>
      <c r="C84">
        <f>COUNTIF(COBIT5vsCOBIT4.1!$G$7:$IV$7,B84)</f>
        <v>160</v>
      </c>
    </row>
    <row r="85" spans="1:3">
      <c r="B85" s="13" t="s">
        <v>1234</v>
      </c>
      <c r="C85">
        <f>COUNTIF(COBIT5vsCOBIT4.1!$G$7:$IV$7,B85)</f>
        <v>14</v>
      </c>
    </row>
    <row r="86" spans="1:3">
      <c r="B86" s="13" t="s">
        <v>1231</v>
      </c>
      <c r="C86">
        <f>COUNTIF(COBIT5vsCOBIT4.1!$G$7:$IV$7,B86)</f>
        <v>3</v>
      </c>
    </row>
    <row r="102" spans="1:4">
      <c r="A102" s="30" t="s">
        <v>1246</v>
      </c>
      <c r="B102" s="30"/>
      <c r="C102" s="30" t="s">
        <v>1</v>
      </c>
      <c r="D102" s="30" t="s">
        <v>0</v>
      </c>
    </row>
    <row r="103" spans="1:4">
      <c r="B103" s="13" t="s">
        <v>1232</v>
      </c>
      <c r="C103">
        <v>6</v>
      </c>
      <c r="D103">
        <v>73</v>
      </c>
    </row>
    <row r="104" spans="1:4">
      <c r="B104" s="13" t="s">
        <v>1233</v>
      </c>
      <c r="C104">
        <v>118</v>
      </c>
      <c r="D104">
        <v>160</v>
      </c>
    </row>
    <row r="105" spans="1:4">
      <c r="B105" s="13" t="s">
        <v>1234</v>
      </c>
      <c r="C105">
        <v>72</v>
      </c>
      <c r="D105">
        <v>14</v>
      </c>
    </row>
    <row r="106" spans="1:4">
      <c r="B106" s="13" t="s">
        <v>1231</v>
      </c>
      <c r="C106">
        <v>51</v>
      </c>
      <c r="D106">
        <v>3</v>
      </c>
    </row>
    <row r="117" spans="1:25">
      <c r="V117" s="4"/>
      <c r="W117" s="4"/>
      <c r="X117" s="4"/>
      <c r="Y117" s="4"/>
    </row>
    <row r="118" spans="1:25">
      <c r="V118" s="59"/>
      <c r="W118" s="59"/>
      <c r="X118" s="59"/>
      <c r="Y118" s="59"/>
    </row>
    <row r="119" spans="1:25">
      <c r="V119" s="4"/>
      <c r="W119" s="4"/>
      <c r="X119" s="4"/>
      <c r="Y119" s="4"/>
    </row>
    <row r="120" spans="1:25">
      <c r="V120" s="4"/>
      <c r="W120" s="4"/>
      <c r="X120" s="4"/>
      <c r="Y120" s="4"/>
    </row>
    <row r="121" spans="1:25">
      <c r="V121" s="4"/>
      <c r="W121" s="4"/>
      <c r="X121" s="4"/>
      <c r="Y121" s="4"/>
    </row>
    <row r="122" spans="1:25">
      <c r="V122" s="4"/>
      <c r="W122" s="4"/>
      <c r="X122" s="4"/>
      <c r="Y122" s="4"/>
    </row>
    <row r="123" spans="1:25">
      <c r="V123" s="4"/>
      <c r="W123" s="4"/>
      <c r="X123" s="4"/>
      <c r="Y123" s="4"/>
    </row>
    <row r="124" spans="1:25">
      <c r="V124" s="4"/>
      <c r="W124" s="4"/>
      <c r="X124" s="4"/>
      <c r="Y124" s="4"/>
    </row>
    <row r="125" spans="1:25">
      <c r="V125" s="4"/>
      <c r="W125" s="4"/>
      <c r="X125" s="4"/>
      <c r="Y125" s="4"/>
    </row>
    <row r="126" spans="1:25">
      <c r="J126" s="54"/>
      <c r="V126" s="4"/>
      <c r="W126" s="4"/>
      <c r="X126" s="4"/>
      <c r="Y126" s="4"/>
    </row>
    <row r="127" spans="1:25">
      <c r="A127" s="54"/>
      <c r="B127" s="54"/>
      <c r="C127" s="54"/>
      <c r="D127" s="54"/>
      <c r="E127" s="54"/>
      <c r="F127" s="54"/>
      <c r="G127" s="54"/>
      <c r="H127" s="54"/>
      <c r="I127" s="54"/>
      <c r="J127" s="60"/>
      <c r="K127" s="54"/>
      <c r="L127" s="54"/>
      <c r="M127" s="54"/>
      <c r="V127" s="4"/>
      <c r="W127" s="4"/>
      <c r="X127" s="4"/>
      <c r="Y127" s="4"/>
    </row>
    <row r="128" spans="1:25">
      <c r="A128" s="134" t="s">
        <v>1735</v>
      </c>
      <c r="B128" s="131"/>
      <c r="C128" s="131"/>
      <c r="D128" s="131"/>
      <c r="E128" s="131"/>
      <c r="F128" s="131"/>
      <c r="G128" s="131"/>
      <c r="H128" s="131"/>
      <c r="I128" s="131"/>
      <c r="J128" s="131"/>
      <c r="V128" s="4"/>
      <c r="W128" s="4"/>
      <c r="X128" s="4"/>
      <c r="Y128" s="4"/>
    </row>
    <row r="129" spans="1:25">
      <c r="A129" s="66" t="s">
        <v>1242</v>
      </c>
      <c r="B129" s="62" t="s">
        <v>0</v>
      </c>
      <c r="C129" s="63" t="s">
        <v>1248</v>
      </c>
      <c r="D129" s="63" t="s">
        <v>1249</v>
      </c>
      <c r="E129" s="63" t="s">
        <v>1250</v>
      </c>
      <c r="F129" s="63" t="s">
        <v>1251</v>
      </c>
      <c r="G129" s="63" t="s">
        <v>1252</v>
      </c>
      <c r="H129" s="54"/>
      <c r="I129" s="54"/>
      <c r="J129" s="54"/>
      <c r="V129" s="4"/>
      <c r="W129" s="4"/>
      <c r="X129" s="4"/>
      <c r="Y129" s="4"/>
    </row>
    <row r="130" spans="1:25">
      <c r="A130" s="67" t="s">
        <v>1</v>
      </c>
      <c r="B130" s="64" t="s">
        <v>1796</v>
      </c>
      <c r="C130" s="65">
        <f>SUM(F10:F14)</f>
        <v>12</v>
      </c>
      <c r="D130" s="65">
        <f>SUM(F15:F27)</f>
        <v>107</v>
      </c>
      <c r="E130" s="65">
        <f>SUM(F28:F37)</f>
        <v>88</v>
      </c>
      <c r="F130" s="65">
        <f>SUM(F38:F43)</f>
        <v>65</v>
      </c>
      <c r="G130" s="65">
        <f>SUM(F44:F46)</f>
        <v>26</v>
      </c>
      <c r="H130" s="54"/>
      <c r="I130" s="54"/>
      <c r="J130" s="54"/>
      <c r="V130" s="4"/>
      <c r="W130" s="4"/>
      <c r="X130" s="4"/>
      <c r="Y130" s="4"/>
    </row>
    <row r="131" spans="1:25">
      <c r="A131" s="66" t="s">
        <v>1253</v>
      </c>
      <c r="B131" s="65">
        <v>98</v>
      </c>
      <c r="C131" s="50">
        <f>SUM(COBIT5vsCOBIT4.1!M9:CR29)</f>
        <v>4</v>
      </c>
      <c r="D131" s="51">
        <f>SUM(COBIT5vsCOBIT4.1!M30:CR114)</f>
        <v>77</v>
      </c>
      <c r="E131" s="51">
        <f>SUM(COBIT5vsCOBIT4.1!M115:CR192)</f>
        <v>15</v>
      </c>
      <c r="F131" s="51">
        <f>SUM(COBIT5vsCOBIT4.1!M193:CR236)</f>
        <v>2</v>
      </c>
      <c r="G131" s="52">
        <f>SUM(COBIT5vsCOBIT4.1!M237:CR256)</f>
        <v>0</v>
      </c>
      <c r="H131" s="54"/>
      <c r="I131" s="54"/>
      <c r="J131" s="54"/>
      <c r="V131" s="4"/>
      <c r="W131" s="4"/>
      <c r="X131" s="4"/>
      <c r="Y131" s="4"/>
    </row>
    <row r="132" spans="1:25">
      <c r="A132" s="66" t="s">
        <v>1254</v>
      </c>
      <c r="B132" s="65">
        <v>61</v>
      </c>
      <c r="C132" s="53">
        <f>SUM(COBIT5vsCOBIT4.1!CS9:EM29)</f>
        <v>0</v>
      </c>
      <c r="D132" s="54">
        <f>SUM(COBIT5vsCOBIT4.1!CS30:EM114)</f>
        <v>4</v>
      </c>
      <c r="E132" s="54">
        <f>SUM(COBIT5vsCOBIT4.1!CS115:EM192)</f>
        <v>56</v>
      </c>
      <c r="F132" s="54">
        <f>SUM(COBIT5vsCOBIT4.1!CS193:EM236)</f>
        <v>1</v>
      </c>
      <c r="G132" s="55">
        <f>SUM(COBIT5vsCOBIT4.1!CS237:EM256)</f>
        <v>0</v>
      </c>
      <c r="H132" s="54"/>
      <c r="I132" s="54"/>
      <c r="J132" s="54"/>
    </row>
    <row r="133" spans="1:25">
      <c r="A133" s="66" t="s">
        <v>1255</v>
      </c>
      <c r="B133" s="65">
        <v>94</v>
      </c>
      <c r="C133" s="53">
        <f>SUM(COBIT5vsCOBIT4.1!EN9:HS29)</f>
        <v>0</v>
      </c>
      <c r="D133" s="54">
        <f>SUM(COBIT5vsCOBIT4.1!EN30:HS114)</f>
        <v>26</v>
      </c>
      <c r="E133" s="54">
        <f>SUM(COBIT5vsCOBIT4.1!EN115:HS192)</f>
        <v>13</v>
      </c>
      <c r="F133" s="54">
        <f>SUM(COBIT5vsCOBIT4.1!EN193:HS236)</f>
        <v>55</v>
      </c>
      <c r="G133" s="55">
        <f>SUM(COBIT5vsCOBIT4.1!EN237:HS256)</f>
        <v>0</v>
      </c>
      <c r="H133" s="54"/>
      <c r="I133" s="54"/>
      <c r="J133" s="54"/>
    </row>
    <row r="134" spans="1:25">
      <c r="A134" s="66" t="s">
        <v>1256</v>
      </c>
      <c r="B134" s="65">
        <v>34</v>
      </c>
      <c r="C134" s="53">
        <f>SUM(COBIT5vsCOBIT4.1!HT9:IV29)</f>
        <v>8</v>
      </c>
      <c r="D134" s="54">
        <f>SUM(COBIT5vsCOBIT4.1!HT30:IV114)</f>
        <v>0</v>
      </c>
      <c r="E134" s="54">
        <f>SUM(COBIT5vsCOBIT4.1!HT115:IV192)</f>
        <v>0</v>
      </c>
      <c r="F134" s="54">
        <f>SUM(COBIT5vsCOBIT4.1!HT193:IV236)</f>
        <v>0</v>
      </c>
      <c r="G134" s="55">
        <f>SUM(COBIT5vsCOBIT4.1!HT237:IV256)</f>
        <v>26</v>
      </c>
      <c r="H134" s="54"/>
      <c r="I134" s="54"/>
      <c r="J134" s="54"/>
    </row>
    <row r="135" spans="1:25">
      <c r="A135" s="66" t="s">
        <v>1736</v>
      </c>
      <c r="B135" s="65">
        <v>11</v>
      </c>
      <c r="C135" s="56">
        <f>SUM(COBIT5vsCOBIT4.1!G9:L29)</f>
        <v>0</v>
      </c>
      <c r="D135" s="57">
        <f>SUM(COBIT5vsCOBIT4.1!G30:L114)</f>
        <v>0</v>
      </c>
      <c r="E135" s="57">
        <f>SUM(COBIT5vsCOBIT4.1!G115:L192)</f>
        <v>4</v>
      </c>
      <c r="F135" s="57">
        <f>SUM(COBIT5vsCOBIT4.1!G193:L236)</f>
        <v>7</v>
      </c>
      <c r="G135" s="58">
        <f>SUM(COBIT5vsCOBIT4.1!G237:L256)</f>
        <v>0</v>
      </c>
      <c r="H135" s="54"/>
      <c r="I135" s="54"/>
      <c r="J135" s="54"/>
    </row>
    <row r="136" spans="1:25">
      <c r="A136" s="68"/>
      <c r="B136" s="54"/>
      <c r="C136" s="54"/>
      <c r="D136" s="54"/>
      <c r="E136" s="54"/>
      <c r="F136" s="54"/>
      <c r="G136" s="54"/>
      <c r="H136" s="54"/>
      <c r="I136" s="54"/>
      <c r="J136" s="54"/>
    </row>
    <row r="137" spans="1:25">
      <c r="A137" s="68"/>
      <c r="B137" s="54"/>
      <c r="C137" s="54"/>
      <c r="D137" s="54"/>
      <c r="E137" s="54"/>
      <c r="F137" s="54"/>
      <c r="G137" s="54"/>
      <c r="H137" s="54"/>
      <c r="I137" s="54"/>
      <c r="J137" s="54"/>
    </row>
    <row r="138" spans="1:25">
      <c r="A138" s="68"/>
      <c r="B138" s="54"/>
      <c r="C138" s="54"/>
      <c r="D138" s="54"/>
      <c r="E138" s="54"/>
      <c r="F138" s="54"/>
      <c r="G138" s="54"/>
      <c r="H138" s="54"/>
      <c r="I138" s="54"/>
      <c r="J138" s="54"/>
    </row>
    <row r="139" spans="1:25">
      <c r="A139" s="68"/>
      <c r="B139" s="54"/>
      <c r="C139" s="54"/>
      <c r="D139" s="54"/>
      <c r="E139" s="54"/>
      <c r="F139" s="54"/>
      <c r="G139" s="54"/>
      <c r="H139" s="54"/>
      <c r="I139" s="54"/>
      <c r="J139" s="54"/>
    </row>
    <row r="140" spans="1:25">
      <c r="A140" s="68"/>
      <c r="B140" s="54"/>
      <c r="C140" s="54"/>
      <c r="D140" s="54"/>
      <c r="E140" s="54"/>
      <c r="F140" s="54"/>
      <c r="G140" s="54"/>
      <c r="H140" s="54"/>
      <c r="I140" s="54"/>
      <c r="J140" s="54"/>
    </row>
    <row r="141" spans="1:25">
      <c r="A141" s="68"/>
      <c r="B141" s="54"/>
      <c r="C141" s="54"/>
      <c r="D141" s="54"/>
      <c r="E141" s="54"/>
      <c r="F141" s="54"/>
      <c r="G141" s="54"/>
      <c r="H141" s="54"/>
      <c r="I141" s="54"/>
      <c r="J141" s="54"/>
    </row>
    <row r="142" spans="1:25">
      <c r="A142" s="68"/>
      <c r="B142" s="54"/>
      <c r="C142" s="54"/>
      <c r="D142" s="54"/>
      <c r="E142" s="54"/>
      <c r="F142" s="54"/>
      <c r="G142" s="54"/>
      <c r="H142" s="54"/>
      <c r="I142" s="54"/>
      <c r="J142" s="54"/>
    </row>
    <row r="143" spans="1:25">
      <c r="A143" s="68"/>
      <c r="B143" s="54"/>
      <c r="C143" s="54"/>
      <c r="D143" s="54"/>
      <c r="E143" s="54"/>
      <c r="F143" s="54"/>
      <c r="G143" s="54"/>
      <c r="H143" s="54"/>
      <c r="I143" s="54"/>
      <c r="J143" s="54"/>
    </row>
    <row r="144" spans="1:25">
      <c r="A144" s="68"/>
      <c r="B144" s="54"/>
      <c r="C144" s="54"/>
      <c r="D144" s="54"/>
      <c r="E144" s="54"/>
      <c r="F144" s="54"/>
      <c r="G144" s="54"/>
      <c r="H144" s="54"/>
      <c r="I144" s="54"/>
      <c r="J144" s="54"/>
    </row>
    <row r="145" spans="1:11">
      <c r="A145" s="68"/>
      <c r="B145" s="54"/>
      <c r="C145" s="54"/>
      <c r="D145" s="54"/>
      <c r="E145" s="54"/>
      <c r="F145" s="54"/>
      <c r="G145" s="54"/>
      <c r="H145" s="54"/>
      <c r="I145" s="54"/>
      <c r="J145" s="54"/>
    </row>
    <row r="146" spans="1:11">
      <c r="A146" s="68"/>
      <c r="B146" s="54"/>
      <c r="C146" s="54"/>
      <c r="D146" s="54"/>
      <c r="E146" s="54"/>
      <c r="F146" s="54"/>
      <c r="G146" s="54"/>
      <c r="H146" s="54"/>
      <c r="I146" s="54"/>
      <c r="J146" s="54"/>
    </row>
    <row r="147" spans="1:11">
      <c r="A147" s="68"/>
      <c r="B147" s="54"/>
      <c r="C147" s="54"/>
      <c r="D147" s="54"/>
      <c r="E147" s="54"/>
      <c r="F147" s="54"/>
      <c r="G147" s="54"/>
      <c r="H147" s="54"/>
      <c r="I147" s="54"/>
      <c r="J147" s="54"/>
    </row>
    <row r="148" spans="1:11">
      <c r="A148" s="68"/>
      <c r="B148" s="54"/>
      <c r="C148" s="54"/>
      <c r="D148" s="54"/>
      <c r="E148" s="54"/>
      <c r="F148" s="54"/>
      <c r="G148" s="54"/>
      <c r="H148" s="54"/>
      <c r="I148" s="54"/>
      <c r="J148" s="54"/>
    </row>
    <row r="149" spans="1:11">
      <c r="A149" s="68"/>
      <c r="B149" s="54"/>
      <c r="C149" s="54"/>
      <c r="D149" s="54"/>
      <c r="E149" s="54"/>
      <c r="F149" s="54"/>
      <c r="G149" s="54"/>
      <c r="H149" s="54"/>
      <c r="I149" s="54"/>
      <c r="J149" s="54"/>
    </row>
    <row r="150" spans="1:11">
      <c r="A150" s="68"/>
      <c r="B150" s="54"/>
      <c r="C150" s="54"/>
      <c r="D150" s="54"/>
      <c r="E150" s="54"/>
      <c r="F150" s="54"/>
      <c r="G150" s="54"/>
      <c r="H150" s="54"/>
      <c r="I150" s="54"/>
      <c r="J150" s="54"/>
    </row>
    <row r="151" spans="1:11">
      <c r="A151" s="68"/>
      <c r="B151" s="54"/>
      <c r="C151" s="54"/>
      <c r="D151" s="54"/>
      <c r="E151" s="54"/>
      <c r="F151" s="54"/>
      <c r="G151" s="54"/>
      <c r="H151" s="54"/>
      <c r="I151" s="54"/>
      <c r="J151" s="54"/>
    </row>
    <row r="152" spans="1:11">
      <c r="A152" s="68"/>
      <c r="B152" s="54"/>
      <c r="C152" s="54"/>
      <c r="D152" s="54"/>
      <c r="E152" s="54"/>
      <c r="F152" s="54"/>
      <c r="G152" s="54"/>
      <c r="H152" s="54"/>
      <c r="I152" s="54"/>
      <c r="J152" s="54"/>
    </row>
    <row r="153" spans="1:11">
      <c r="A153" s="68"/>
      <c r="B153" s="54"/>
      <c r="C153" s="54"/>
      <c r="D153" s="54"/>
      <c r="E153" s="54"/>
      <c r="F153" s="54"/>
      <c r="G153" s="54"/>
      <c r="H153" s="54"/>
      <c r="I153" s="54"/>
      <c r="J153" s="54"/>
    </row>
    <row r="154" spans="1:11">
      <c r="A154" s="68"/>
      <c r="B154" s="54"/>
      <c r="C154" s="54"/>
      <c r="D154" s="54"/>
      <c r="E154" s="54"/>
      <c r="F154" s="54"/>
      <c r="G154" s="54"/>
      <c r="H154" s="54"/>
      <c r="I154" s="54"/>
      <c r="J154" s="54"/>
    </row>
    <row r="155" spans="1:11">
      <c r="A155" s="68"/>
      <c r="B155" s="54"/>
      <c r="C155" s="54"/>
      <c r="D155" s="54"/>
      <c r="E155" s="54"/>
      <c r="F155" s="54"/>
      <c r="G155" s="54"/>
      <c r="H155" s="54"/>
      <c r="I155" s="54"/>
      <c r="J155" s="54"/>
    </row>
    <row r="156" spans="1:11">
      <c r="A156" s="54"/>
      <c r="B156" s="54"/>
      <c r="C156" s="54"/>
      <c r="D156" s="54"/>
      <c r="E156" s="54"/>
      <c r="F156" s="54"/>
      <c r="G156" s="54"/>
      <c r="H156" s="54"/>
      <c r="I156" s="54"/>
      <c r="J156" s="54"/>
      <c r="K156" s="54"/>
    </row>
    <row r="157" spans="1:11">
      <c r="J157" s="54"/>
    </row>
    <row r="158" spans="1:11">
      <c r="J158" s="54"/>
    </row>
    <row r="159" spans="1:11">
      <c r="J159" s="54"/>
    </row>
    <row r="160" spans="1:11">
      <c r="J160" s="54"/>
    </row>
    <row r="161" spans="1:10">
      <c r="J161" s="54"/>
    </row>
    <row r="162" spans="1:10">
      <c r="A162" s="131" t="s">
        <v>1737</v>
      </c>
      <c r="B162" s="131"/>
      <c r="C162" s="131"/>
      <c r="D162" s="131"/>
      <c r="E162" s="131"/>
      <c r="F162" s="131"/>
      <c r="G162" s="131"/>
      <c r="H162" s="131"/>
      <c r="I162" s="131"/>
      <c r="J162" s="131"/>
    </row>
    <row r="163" spans="1:10">
      <c r="A163" s="54" t="s">
        <v>0</v>
      </c>
      <c r="B163" s="54"/>
      <c r="C163" s="54"/>
      <c r="D163" s="54"/>
      <c r="E163" s="54"/>
      <c r="F163" s="54"/>
      <c r="G163" s="54"/>
      <c r="H163" s="54"/>
      <c r="I163" s="60"/>
      <c r="J163" s="54"/>
    </row>
    <row r="164" spans="1:10">
      <c r="A164" s="54"/>
      <c r="B164" s="61" t="s">
        <v>1232</v>
      </c>
      <c r="C164" s="61" t="s">
        <v>1233</v>
      </c>
      <c r="D164" s="61" t="s">
        <v>1234</v>
      </c>
      <c r="E164" s="61" t="s">
        <v>1231</v>
      </c>
      <c r="F164" s="54"/>
      <c r="G164" s="54"/>
      <c r="H164" s="54"/>
      <c r="I164" s="60"/>
      <c r="J164" s="54"/>
    </row>
    <row r="165" spans="1:10">
      <c r="A165" s="132" t="s">
        <v>1248</v>
      </c>
      <c r="B165" s="54">
        <f>COUNTIF(COBIT5vsCOBIT4.1!$E$10:$E$29,B164)</f>
        <v>0</v>
      </c>
      <c r="C165" s="54">
        <f>COUNTIF(COBIT5vsCOBIT4.1!$E$10:$E$29,C164)</f>
        <v>2</v>
      </c>
      <c r="D165" s="54">
        <f>COUNTIF(COBIT5vsCOBIT4.1!$E$10:$E$29,D164)</f>
        <v>8</v>
      </c>
      <c r="E165" s="54">
        <f>COUNTIF(COBIT5vsCOBIT4.1!$E$10:$E$29,E164)</f>
        <v>10</v>
      </c>
      <c r="F165" s="54"/>
      <c r="G165" s="54"/>
      <c r="H165" s="54"/>
      <c r="I165" s="60"/>
      <c r="J165" s="54"/>
    </row>
    <row r="166" spans="1:10">
      <c r="A166" s="132" t="s">
        <v>1249</v>
      </c>
      <c r="B166" s="54">
        <f>COUNTIF(COBIT5vsCOBIT4.1!$E$30:$E$114,B164)</f>
        <v>1</v>
      </c>
      <c r="C166" s="54">
        <f>COUNTIF(COBIT5vsCOBIT4.1!$E$30:$E$114,C164)</f>
        <v>42</v>
      </c>
      <c r="D166" s="54">
        <f>COUNTIF(COBIT5vsCOBIT4.1!$E$30:$E$114,D164)</f>
        <v>24</v>
      </c>
      <c r="E166" s="54">
        <f>COUNTIF(COBIT5vsCOBIT4.1!$E$30:$E$114,E164)</f>
        <v>18</v>
      </c>
      <c r="F166" s="54"/>
      <c r="G166" s="54"/>
      <c r="H166" s="54"/>
      <c r="I166" s="60"/>
      <c r="J166" s="54"/>
    </row>
    <row r="167" spans="1:10">
      <c r="A167" s="132" t="s">
        <v>1250</v>
      </c>
      <c r="B167" s="54">
        <f>COUNTIF(COBIT5vsCOBIT4.1!$E$115:$E$192,B164)</f>
        <v>0</v>
      </c>
      <c r="C167" s="54">
        <f>COUNTIF(COBIT5vsCOBIT4.1!$E$115:$E$192,C164)</f>
        <v>34</v>
      </c>
      <c r="D167" s="54">
        <f>COUNTIF(COBIT5vsCOBIT4.1!$E$115:$E$192,D164)</f>
        <v>24</v>
      </c>
      <c r="E167" s="54">
        <f>COUNTIF(COBIT5vsCOBIT4.1!$E$115:$E$192,E164)</f>
        <v>20</v>
      </c>
      <c r="F167" s="54"/>
      <c r="G167" s="54"/>
      <c r="H167" s="54"/>
      <c r="I167" s="60"/>
      <c r="J167" s="54"/>
    </row>
    <row r="168" spans="1:10">
      <c r="A168" s="132" t="s">
        <v>1251</v>
      </c>
      <c r="B168" s="54">
        <f>COUNTIF(COBIT5vsCOBIT4.1!$E$193:$E$236,B164)</f>
        <v>5</v>
      </c>
      <c r="C168" s="54">
        <f>COUNTIF(COBIT5vsCOBIT4.1!$E$193:$E$236,C164)</f>
        <v>28</v>
      </c>
      <c r="D168" s="54">
        <f>COUNTIF(COBIT5vsCOBIT4.1!$E$193:$E$236,D164)</f>
        <v>8</v>
      </c>
      <c r="E168" s="54">
        <f>COUNTIF(COBIT5vsCOBIT4.1!$E$193:$E$236,E164)</f>
        <v>3</v>
      </c>
      <c r="F168" s="54"/>
      <c r="G168" s="54"/>
      <c r="H168" s="54"/>
      <c r="I168" s="60"/>
      <c r="J168" s="54"/>
    </row>
    <row r="169" spans="1:10">
      <c r="A169" s="132" t="s">
        <v>1252</v>
      </c>
      <c r="B169" s="54">
        <f>COUNTIF(COBIT5vsCOBIT4.1!$E$237:$E$256,B164)</f>
        <v>0</v>
      </c>
      <c r="C169" s="54">
        <f>COUNTIF(COBIT5vsCOBIT4.1!$E$237:$E$256,C164)</f>
        <v>12</v>
      </c>
      <c r="D169" s="54">
        <f>COUNTIF(COBIT5vsCOBIT4.1!$E$237:$E$256,D164)</f>
        <v>8</v>
      </c>
      <c r="E169" s="54">
        <f>COUNTIF(COBIT5vsCOBIT4.1!$E$237:$E$256,E164)</f>
        <v>0</v>
      </c>
      <c r="F169" s="54"/>
      <c r="G169" s="54"/>
      <c r="H169" s="54"/>
      <c r="I169" s="60"/>
      <c r="J169" s="54"/>
    </row>
    <row r="170" spans="1:10">
      <c r="A170" s="54"/>
      <c r="B170" s="54"/>
      <c r="C170" s="54"/>
      <c r="D170" s="54"/>
      <c r="E170" s="54"/>
      <c r="F170" s="54"/>
      <c r="G170" s="54"/>
      <c r="H170" s="54"/>
      <c r="I170" s="60"/>
      <c r="J170" s="54"/>
    </row>
    <row r="171" spans="1:10">
      <c r="A171" s="54"/>
      <c r="B171" s="54"/>
      <c r="C171" s="54"/>
      <c r="D171" s="54"/>
      <c r="E171" s="54"/>
      <c r="F171" s="54"/>
      <c r="G171" s="54"/>
      <c r="H171" s="54"/>
      <c r="I171" s="60"/>
      <c r="J171" s="54"/>
    </row>
    <row r="172" spans="1:10">
      <c r="A172" s="54"/>
      <c r="B172" s="54"/>
      <c r="C172" s="54"/>
      <c r="D172" s="54"/>
      <c r="E172" s="54"/>
      <c r="F172" s="54"/>
      <c r="G172" s="54"/>
      <c r="H172" s="54"/>
      <c r="I172" s="60"/>
      <c r="J172" s="54"/>
    </row>
    <row r="173" spans="1:10">
      <c r="A173" s="54"/>
      <c r="B173" s="54"/>
      <c r="C173" s="54"/>
      <c r="D173" s="54"/>
      <c r="E173" s="54"/>
      <c r="F173" s="54"/>
      <c r="G173" s="54"/>
      <c r="H173" s="54"/>
      <c r="I173" s="60"/>
    </row>
    <row r="174" spans="1:10">
      <c r="A174" s="54"/>
      <c r="B174" s="54"/>
      <c r="C174" s="54"/>
      <c r="D174" s="54"/>
      <c r="E174" s="54"/>
      <c r="F174" s="54"/>
      <c r="G174" s="54"/>
      <c r="H174" s="54"/>
      <c r="I174" s="60"/>
    </row>
    <row r="175" spans="1:10">
      <c r="A175" s="54"/>
      <c r="B175" s="54"/>
      <c r="C175" s="54"/>
      <c r="D175" s="54"/>
      <c r="E175" s="54"/>
      <c r="F175" s="54"/>
      <c r="G175" s="54"/>
      <c r="H175" s="54"/>
      <c r="I175" s="60"/>
    </row>
    <row r="176" spans="1:10">
      <c r="A176" s="54"/>
      <c r="B176" s="54"/>
      <c r="C176" s="54"/>
      <c r="D176" s="54"/>
      <c r="E176" s="54"/>
      <c r="F176" s="54"/>
      <c r="G176" s="54"/>
      <c r="H176" s="54"/>
      <c r="I176" s="60"/>
    </row>
    <row r="177" spans="1:9">
      <c r="A177" s="54"/>
      <c r="B177" s="54"/>
      <c r="C177" s="54"/>
      <c r="D177" s="54"/>
      <c r="E177" s="54"/>
      <c r="F177" s="54"/>
      <c r="G177" s="54"/>
      <c r="H177" s="54"/>
      <c r="I177" s="60"/>
    </row>
    <row r="178" spans="1:9">
      <c r="A178" s="54"/>
      <c r="B178" s="54"/>
      <c r="C178" s="54"/>
      <c r="D178" s="54"/>
      <c r="E178" s="54"/>
      <c r="F178" s="54"/>
      <c r="G178" s="54"/>
      <c r="H178" s="54"/>
      <c r="I178" s="54"/>
    </row>
    <row r="179" spans="1:9">
      <c r="A179" s="54"/>
      <c r="B179" s="54"/>
      <c r="C179" s="54"/>
      <c r="D179" s="54"/>
      <c r="E179" s="54"/>
      <c r="F179" s="54"/>
      <c r="G179" s="54"/>
      <c r="H179" s="54"/>
      <c r="I179" s="54"/>
    </row>
    <row r="180" spans="1:9">
      <c r="A180" s="54"/>
      <c r="B180" s="54"/>
      <c r="C180" s="54"/>
      <c r="D180" s="54"/>
      <c r="E180" s="54"/>
      <c r="F180" s="54"/>
      <c r="G180" s="54"/>
      <c r="H180" s="54"/>
      <c r="I180" s="54"/>
    </row>
    <row r="181" spans="1:9">
      <c r="A181" s="54"/>
      <c r="B181" s="54"/>
      <c r="C181" s="54"/>
      <c r="D181" s="54"/>
      <c r="E181" s="54"/>
      <c r="F181" s="54"/>
      <c r="G181" s="54"/>
      <c r="H181" s="54"/>
      <c r="I181" s="54"/>
    </row>
    <row r="182" spans="1:9">
      <c r="A182" s="54"/>
      <c r="B182" s="54"/>
      <c r="C182" s="54"/>
      <c r="D182" s="54"/>
      <c r="E182" s="54"/>
      <c r="F182" s="54"/>
      <c r="G182" s="54"/>
      <c r="H182" s="54"/>
      <c r="I182" s="54"/>
    </row>
    <row r="183" spans="1:9">
      <c r="A183" s="54"/>
      <c r="B183" s="54"/>
      <c r="C183" s="54"/>
      <c r="D183" s="54"/>
      <c r="E183" s="54"/>
      <c r="F183" s="54"/>
      <c r="G183" s="54"/>
      <c r="H183" s="54"/>
      <c r="I183" s="54"/>
    </row>
    <row r="184" spans="1:9">
      <c r="A184" s="54"/>
      <c r="B184" s="54"/>
      <c r="C184" s="54"/>
      <c r="D184" s="54"/>
      <c r="E184" s="54"/>
      <c r="F184" s="54"/>
      <c r="G184" s="54"/>
      <c r="H184" s="54"/>
      <c r="I184" s="54"/>
    </row>
    <row r="186" spans="1:9">
      <c r="A186" s="54"/>
      <c r="B186" s="54"/>
      <c r="C186" s="54"/>
      <c r="D186" s="54"/>
      <c r="E186" s="54"/>
      <c r="F186" s="54"/>
      <c r="G186" s="54"/>
      <c r="H186" s="54"/>
      <c r="I186" s="54"/>
    </row>
    <row r="187" spans="1:9">
      <c r="A187" s="60" t="s">
        <v>1</v>
      </c>
      <c r="B187" s="61" t="s">
        <v>1232</v>
      </c>
      <c r="C187" s="61" t="s">
        <v>1233</v>
      </c>
      <c r="D187" s="61" t="s">
        <v>1234</v>
      </c>
      <c r="E187" s="61" t="s">
        <v>1231</v>
      </c>
      <c r="F187" s="54"/>
      <c r="G187" s="54"/>
      <c r="H187" s="54"/>
      <c r="I187" s="54"/>
    </row>
    <row r="188" spans="1:9">
      <c r="A188" s="133" t="s">
        <v>1253</v>
      </c>
      <c r="B188" s="54">
        <f>COUNTIF(COBIT5vsCOBIT4.1!$M$7:$CR$7,B187)</f>
        <v>34</v>
      </c>
      <c r="C188" s="54">
        <f>COUNTIF(COBIT5vsCOBIT4.1!$M$7:$CR$7,C187)</f>
        <v>49</v>
      </c>
      <c r="D188" s="54">
        <f>COUNTIF(COBIT5vsCOBIT4.1!$M$7:$CR$7,D187)</f>
        <v>0</v>
      </c>
      <c r="E188" s="54">
        <f>COUNTIF(COBIT5vsCOBIT4.1!$M$7:$CR$7,E187)</f>
        <v>1</v>
      </c>
      <c r="F188" s="54"/>
      <c r="G188" s="54"/>
      <c r="H188" s="54"/>
      <c r="I188" s="54"/>
    </row>
    <row r="189" spans="1:9">
      <c r="A189" s="133" t="s">
        <v>1254</v>
      </c>
      <c r="B189" s="54">
        <f>COUNTIF(COBIT5vsCOBIT4.1!$CS$7:$EM$7,B187)</f>
        <v>17</v>
      </c>
      <c r="C189" s="54">
        <f>COUNTIF(COBIT5vsCOBIT4.1!$CS$7:$EM$7,C187)</f>
        <v>30</v>
      </c>
      <c r="D189" s="54">
        <f>COUNTIF(COBIT5vsCOBIT4.1!$CS$7:$EM$7,D187)</f>
        <v>0</v>
      </c>
      <c r="E189" s="54">
        <f>COUNTIF(COBIT5vsCOBIT4.1!$CS$7:$EM$7,E187)</f>
        <v>0</v>
      </c>
      <c r="F189" s="54"/>
      <c r="G189" s="54"/>
      <c r="H189" s="54"/>
      <c r="I189" s="54"/>
    </row>
    <row r="190" spans="1:9">
      <c r="A190" s="133" t="s">
        <v>1255</v>
      </c>
      <c r="B190" s="54">
        <f>COUNTIF(COBIT5vsCOBIT4.1!$EN$7:$HS$7,B187)</f>
        <v>9</v>
      </c>
      <c r="C190" s="54">
        <f>COUNTIF(COBIT5vsCOBIT4.1!$EN$7:$HS$7,C187)</f>
        <v>60</v>
      </c>
      <c r="D190" s="54">
        <f>COUNTIF(COBIT5vsCOBIT4.1!$EN$7:$HS$7,D187)</f>
        <v>14</v>
      </c>
      <c r="E190" s="54">
        <f>COUNTIF(COBIT5vsCOBIT4.1!$EN$7:$HS$7,E187)</f>
        <v>1</v>
      </c>
      <c r="F190" s="54"/>
      <c r="G190" s="54"/>
      <c r="H190" s="54"/>
      <c r="I190" s="54"/>
    </row>
    <row r="191" spans="1:9">
      <c r="A191" s="133" t="s">
        <v>1256</v>
      </c>
      <c r="B191" s="54">
        <f>COUNTIF(COBIT5vsCOBIT4.1!$HT$7:$IV$7,B187)</f>
        <v>13</v>
      </c>
      <c r="C191" s="54">
        <f>COUNTIF(COBIT5vsCOBIT4.1!$HT$7:$IV$7,C187)</f>
        <v>15</v>
      </c>
      <c r="D191" s="54">
        <f>COUNTIF(COBIT5vsCOBIT4.1!$HT$7:$IV$7,D187)</f>
        <v>0</v>
      </c>
      <c r="E191" s="54">
        <f>COUNTIF(COBIT5vsCOBIT4.1!$HT$7:$IV$7,E187)</f>
        <v>1</v>
      </c>
      <c r="F191" s="54"/>
      <c r="G191" s="54"/>
      <c r="H191" s="54"/>
      <c r="I191" s="54"/>
    </row>
    <row r="192" spans="1:9">
      <c r="A192" s="133" t="s">
        <v>1736</v>
      </c>
      <c r="B192" s="54">
        <f>COUNTIF(COBIT5vsCOBIT4.1!$G$7:$L$7,B187)</f>
        <v>0</v>
      </c>
      <c r="C192" s="54">
        <f>COUNTIF(COBIT5vsCOBIT4.1!$G$7:$L$7,C187)</f>
        <v>6</v>
      </c>
      <c r="D192" s="54">
        <f>COUNTIF(COBIT5vsCOBIT4.1!$G$7:$L$7,D187)</f>
        <v>0</v>
      </c>
      <c r="E192" s="54">
        <f>COUNTIF(COBIT5vsCOBIT4.1!$G$7:$L$7,E187)</f>
        <v>0</v>
      </c>
      <c r="F192" s="54"/>
      <c r="G192" s="54"/>
      <c r="H192" s="54"/>
      <c r="I192" s="54"/>
    </row>
    <row r="193" spans="1:9">
      <c r="A193" s="54"/>
      <c r="B193" s="54"/>
      <c r="C193" s="54"/>
      <c r="D193" s="54"/>
      <c r="E193" s="54"/>
      <c r="F193" s="54"/>
      <c r="G193" s="54"/>
      <c r="H193" s="54"/>
      <c r="I193" s="54"/>
    </row>
    <row r="194" spans="1:9">
      <c r="A194" s="54"/>
      <c r="B194" s="54"/>
      <c r="C194" s="54"/>
      <c r="D194" s="54"/>
      <c r="E194" s="54"/>
      <c r="F194" s="54"/>
      <c r="G194" s="54"/>
      <c r="H194" s="54"/>
      <c r="I194" s="54"/>
    </row>
    <row r="195" spans="1:9">
      <c r="A195" s="54"/>
      <c r="B195" s="54"/>
      <c r="C195" s="54"/>
      <c r="D195" s="54"/>
      <c r="E195" s="54"/>
      <c r="F195" s="54"/>
      <c r="G195" s="54"/>
      <c r="H195" s="54"/>
      <c r="I195" s="54"/>
    </row>
    <row r="196" spans="1:9">
      <c r="A196" s="54"/>
      <c r="B196" s="54"/>
      <c r="C196" s="54"/>
      <c r="D196" s="54"/>
      <c r="E196" s="54"/>
      <c r="F196" s="54"/>
      <c r="G196" s="54"/>
      <c r="H196" s="54"/>
      <c r="I196" s="54"/>
    </row>
    <row r="197" spans="1:9">
      <c r="A197" s="54"/>
      <c r="B197" s="54"/>
      <c r="C197" s="54"/>
      <c r="D197" s="54"/>
      <c r="E197" s="54"/>
      <c r="F197" s="54"/>
      <c r="G197" s="54"/>
      <c r="H197" s="54"/>
      <c r="I197" s="54"/>
    </row>
    <row r="198" spans="1:9">
      <c r="A198" s="54"/>
      <c r="B198" s="54"/>
      <c r="C198" s="54"/>
      <c r="D198" s="54"/>
      <c r="E198" s="54"/>
      <c r="F198" s="54"/>
      <c r="G198" s="54"/>
      <c r="H198" s="54"/>
      <c r="I198" s="54"/>
    </row>
    <row r="199" spans="1:9">
      <c r="A199" s="54"/>
      <c r="B199" s="54"/>
      <c r="C199" s="54"/>
      <c r="D199" s="54"/>
      <c r="E199" s="54"/>
      <c r="F199" s="54"/>
      <c r="G199" s="54"/>
      <c r="H199" s="54"/>
      <c r="I199" s="54"/>
    </row>
    <row r="200" spans="1:9">
      <c r="A200" s="54"/>
      <c r="B200" s="54"/>
      <c r="C200" s="54"/>
      <c r="D200" s="54"/>
      <c r="E200" s="54"/>
      <c r="F200" s="54"/>
      <c r="G200" s="54"/>
      <c r="H200" s="54"/>
      <c r="I200" s="54"/>
    </row>
    <row r="201" spans="1:9">
      <c r="A201" s="54"/>
      <c r="B201" s="54"/>
      <c r="C201" s="54"/>
      <c r="D201" s="54"/>
      <c r="E201" s="54"/>
      <c r="F201" s="54"/>
      <c r="G201" s="54"/>
      <c r="H201" s="54"/>
      <c r="I201" s="54"/>
    </row>
    <row r="202" spans="1:9">
      <c r="A202" s="54"/>
      <c r="B202" s="54"/>
      <c r="C202" s="54"/>
      <c r="D202" s="54"/>
      <c r="E202" s="54"/>
      <c r="F202" s="54"/>
      <c r="G202" s="54"/>
      <c r="H202" s="54"/>
      <c r="I202" s="54"/>
    </row>
    <row r="203" spans="1:9">
      <c r="A203" s="54"/>
      <c r="B203" s="54"/>
      <c r="C203" s="54"/>
      <c r="D203" s="54"/>
      <c r="E203" s="54"/>
      <c r="F203" s="54"/>
      <c r="G203" s="54"/>
      <c r="H203" s="54"/>
      <c r="I203" s="54"/>
    </row>
    <row r="204" spans="1:9">
      <c r="A204" s="54"/>
      <c r="B204" s="54"/>
      <c r="C204" s="54"/>
      <c r="D204" s="54"/>
      <c r="E204" s="54"/>
      <c r="F204" s="54"/>
      <c r="G204" s="54"/>
      <c r="H204" s="54"/>
      <c r="I204" s="54"/>
    </row>
    <row r="205" spans="1:9">
      <c r="A205" s="54"/>
      <c r="B205" s="54"/>
      <c r="C205" s="54"/>
      <c r="D205" s="54"/>
      <c r="E205" s="54"/>
      <c r="F205" s="54"/>
      <c r="G205" s="54"/>
      <c r="H205" s="54"/>
      <c r="I205" s="54"/>
    </row>
    <row r="206" spans="1:9">
      <c r="A206" s="54"/>
      <c r="B206" s="54"/>
      <c r="C206" s="54"/>
      <c r="D206" s="54"/>
      <c r="E206" s="54"/>
      <c r="F206" s="54"/>
      <c r="G206" s="54"/>
      <c r="H206" s="54"/>
      <c r="I206" s="54"/>
    </row>
    <row r="207" spans="1:9">
      <c r="A207" s="54"/>
      <c r="B207" s="54"/>
      <c r="C207" s="54"/>
      <c r="D207" s="54"/>
      <c r="E207" s="54"/>
      <c r="F207" s="54"/>
      <c r="G207" s="54"/>
      <c r="H207" s="54"/>
      <c r="I207" s="54"/>
    </row>
    <row r="208" spans="1:9">
      <c r="A208" s="54"/>
      <c r="B208" s="54"/>
      <c r="C208" s="54"/>
      <c r="D208" s="54"/>
      <c r="E208" s="54"/>
      <c r="F208" s="54"/>
      <c r="G208" s="54"/>
      <c r="H208" s="54"/>
      <c r="I208" s="54"/>
    </row>
    <row r="212" spans="1:10">
      <c r="A212" s="70" t="s">
        <v>1751</v>
      </c>
      <c r="B212" s="30"/>
      <c r="C212" s="30"/>
      <c r="D212" s="30"/>
      <c r="E212" s="30"/>
      <c r="F212" s="30"/>
      <c r="G212" s="30"/>
      <c r="H212" s="30"/>
      <c r="I212" s="30"/>
      <c r="J212" s="30"/>
    </row>
    <row r="214" spans="1:10">
      <c r="A214" s="69" t="s">
        <v>0</v>
      </c>
      <c r="B214" s="18">
        <v>1</v>
      </c>
      <c r="C214" s="18">
        <v>2</v>
      </c>
      <c r="D214" s="18">
        <v>3</v>
      </c>
      <c r="E214" s="18">
        <v>4</v>
      </c>
      <c r="F214" s="18">
        <v>5</v>
      </c>
      <c r="G214" s="18">
        <v>6</v>
      </c>
      <c r="H214" s="18">
        <v>7</v>
      </c>
    </row>
    <row r="215" spans="1:10">
      <c r="A215" s="48" t="s">
        <v>1248</v>
      </c>
      <c r="B215">
        <f>COUNTIF(COBIT5vsCOBIT4.1!$F$10:$F$29,B214)</f>
        <v>8</v>
      </c>
      <c r="C215">
        <f>COUNTIF(COBIT5vsCOBIT4.1!$F$10:$F$29,C214)</f>
        <v>2</v>
      </c>
      <c r="D215">
        <f>COUNTIF(COBIT5vsCOBIT4.1!$F$10:$F$29,D214)</f>
        <v>0</v>
      </c>
      <c r="E215">
        <f>COUNTIF(COBIT5vsCOBIT4.1!$F$10:$F$29,E214)</f>
        <v>0</v>
      </c>
      <c r="F215">
        <f>COUNTIF(COBIT5vsCOBIT4.1!$F$10:$F$29,F214)</f>
        <v>0</v>
      </c>
      <c r="G215">
        <f>COUNTIF(COBIT5vsCOBIT4.1!$F$10:$F$29,G214)</f>
        <v>0</v>
      </c>
      <c r="H215">
        <f>COUNTIF(COBIT5vsCOBIT4.1!$F$10:$F$29,H214)</f>
        <v>0</v>
      </c>
    </row>
    <row r="216" spans="1:10">
      <c r="A216" s="48" t="s">
        <v>1249</v>
      </c>
      <c r="B216">
        <f>COUNTIF(COBIT5vsCOBIT4.1!$F$30:$F$114,B214)</f>
        <v>27</v>
      </c>
      <c r="C216">
        <f>COUNTIF(COBIT5vsCOBIT4.1!$F$30:$F$114,C214)</f>
        <v>16</v>
      </c>
      <c r="D216">
        <f>COUNTIF(COBIT5vsCOBIT4.1!$F$30:$F$114,D214)</f>
        <v>5</v>
      </c>
      <c r="E216">
        <f>COUNTIF(COBIT5vsCOBIT4.1!$F$30:$F$114,E214)</f>
        <v>3</v>
      </c>
      <c r="F216">
        <f>COUNTIF(COBIT5vsCOBIT4.1!$F$30:$F$114,F214)</f>
        <v>3</v>
      </c>
      <c r="G216">
        <f>COUNTIF(COBIT5vsCOBIT4.1!$F$30:$F$114,G214)</f>
        <v>1</v>
      </c>
      <c r="H216">
        <f>COUNTIF(COBIT5vsCOBIT4.1!$F$30:$F$114,H214)</f>
        <v>0</v>
      </c>
    </row>
    <row r="217" spans="1:10">
      <c r="A217" s="48" t="s">
        <v>1250</v>
      </c>
      <c r="B217">
        <f>COUNTIF(COBIT5vsCOBIT4.1!$F$115:$F$192,B214)</f>
        <v>26</v>
      </c>
      <c r="C217">
        <f>COUNTIF(COBIT5vsCOBIT4.1!$F$115:$F$192,C214)</f>
        <v>13</v>
      </c>
      <c r="D217">
        <f>COUNTIF(COBIT5vsCOBIT4.1!$F$115:$F$192,D214)</f>
        <v>9</v>
      </c>
      <c r="E217">
        <f>COUNTIF(COBIT5vsCOBIT4.1!$F$115:$F$192,E214)</f>
        <v>1</v>
      </c>
      <c r="F217">
        <f>COUNTIF(COBIT5vsCOBIT4.1!$F$115:$F$192,F214)</f>
        <v>1</v>
      </c>
      <c r="G217">
        <f>COUNTIF(COBIT5vsCOBIT4.1!$F$115:$F$192,G214)</f>
        <v>0</v>
      </c>
      <c r="H217">
        <f>COUNTIF(COBIT5vsCOBIT4.1!$F$115:$F$192,H214)</f>
        <v>0</v>
      </c>
    </row>
    <row r="218" spans="1:10">
      <c r="A218" s="48" t="s">
        <v>1251</v>
      </c>
      <c r="B218">
        <f>COUNTIF(COBIT5vsCOBIT4.1!$F$193:$F$236,B214)</f>
        <v>18</v>
      </c>
      <c r="C218">
        <f>COUNTIF(COBIT5vsCOBIT4.1!$F$193:$F$236,C214)</f>
        <v>12</v>
      </c>
      <c r="D218">
        <f>COUNTIF(COBIT5vsCOBIT4.1!$F$193:$F$236,D214)</f>
        <v>1</v>
      </c>
      <c r="E218">
        <f>COUNTIF(COBIT5vsCOBIT4.1!$F$193:$F$236,E214)</f>
        <v>2</v>
      </c>
      <c r="F218">
        <f>COUNTIF(COBIT5vsCOBIT4.1!$F$193:$F$236,F214)</f>
        <v>1</v>
      </c>
      <c r="G218">
        <f>COUNTIF(COBIT5vsCOBIT4.1!$F$193:$F$236,G214)</f>
        <v>0</v>
      </c>
      <c r="H218">
        <f>COUNTIF(COBIT5vsCOBIT4.1!$F$193:$F$236,H214)</f>
        <v>1</v>
      </c>
    </row>
    <row r="219" spans="1:10">
      <c r="A219" s="48" t="s">
        <v>1252</v>
      </c>
      <c r="B219">
        <f>COUNTIF(COBIT5vsCOBIT4.1!$F$237:$F$256,B214)</f>
        <v>9</v>
      </c>
      <c r="C219">
        <f>COUNTIF(COBIT5vsCOBIT4.1!$F$237:$F$256,C214)</f>
        <v>7</v>
      </c>
      <c r="D219">
        <f>COUNTIF(COBIT5vsCOBIT4.1!$F$237:$F$256,D214)</f>
        <v>1</v>
      </c>
      <c r="E219">
        <f>COUNTIF(COBIT5vsCOBIT4.1!$F$237:$F$256,E214)</f>
        <v>0</v>
      </c>
      <c r="F219">
        <f>COUNTIF(COBIT5vsCOBIT4.1!$F$237:$F$256,F214)</f>
        <v>0</v>
      </c>
      <c r="G219">
        <f>COUNTIF(COBIT5vsCOBIT4.1!$F$237:$F$256,G214)</f>
        <v>0</v>
      </c>
      <c r="H219">
        <f>COUNTIF(COBIT5vsCOBIT4.1!$F$237:$F$256,H214)</f>
        <v>0</v>
      </c>
    </row>
    <row r="242" spans="1:8">
      <c r="A242" s="69" t="s">
        <v>1</v>
      </c>
      <c r="B242" s="18">
        <v>1</v>
      </c>
      <c r="C242" s="18">
        <v>2</v>
      </c>
      <c r="D242" s="18">
        <v>3</v>
      </c>
      <c r="E242" s="18">
        <v>4</v>
      </c>
      <c r="F242" s="18">
        <v>5</v>
      </c>
      <c r="G242" s="18">
        <v>6</v>
      </c>
      <c r="H242" s="18">
        <v>7</v>
      </c>
    </row>
    <row r="243" spans="1:8">
      <c r="A243" s="48" t="s">
        <v>1253</v>
      </c>
      <c r="B243">
        <f>COUNTIF(COBIT5vsCOBIT4.1!$N$8:$CR$8,B242)</f>
        <v>54</v>
      </c>
      <c r="C243">
        <f>COUNTIF(COBIT5vsCOBIT4.1!$N$8:$CR$8,C242)</f>
        <v>16</v>
      </c>
      <c r="D243">
        <f>COUNTIF(COBIT5vsCOBIT4.1!$N$8:$CR$8,D242)</f>
        <v>2</v>
      </c>
      <c r="E243">
        <f>COUNTIF(COBIT5vsCOBIT4.1!$N$8:$CR$8,E242)</f>
        <v>0</v>
      </c>
      <c r="F243">
        <f>COUNTIF(COBIT5vsCOBIT4.1!$N$8:$CR$8,F242)</f>
        <v>0</v>
      </c>
      <c r="G243">
        <f>COUNTIF(COBIT5vsCOBIT4.1!$N$8:$CR$8,G242)</f>
        <v>1</v>
      </c>
      <c r="H243">
        <f>COUNTIF(COBIT5vsCOBIT4.1!$N$8:$CR$8,H242)</f>
        <v>0</v>
      </c>
    </row>
    <row r="244" spans="1:8">
      <c r="A244" s="48" t="s">
        <v>1254</v>
      </c>
      <c r="B244">
        <f>COUNTIF(COBIT5vsCOBIT4.1!$CT$8:$EM$8,B242)</f>
        <v>29</v>
      </c>
      <c r="C244">
        <f>COUNTIF(COBIT5vsCOBIT4.1!$CT$8:$EM$8,C242)</f>
        <v>6</v>
      </c>
      <c r="D244">
        <f>COUNTIF(COBIT5vsCOBIT4.1!$CT$8:$EM$8,D242)</f>
        <v>0</v>
      </c>
      <c r="E244">
        <f>COUNTIF(COBIT5vsCOBIT4.1!$CT$8:$EM$8,E242)</f>
        <v>5</v>
      </c>
      <c r="F244">
        <f>COUNTIF(COBIT5vsCOBIT4.1!$CT$8:$EM$8,F242)</f>
        <v>0</v>
      </c>
      <c r="G244">
        <f>COUNTIF(COBIT5vsCOBIT4.1!$CT$8:$EM$8,G242)</f>
        <v>0</v>
      </c>
      <c r="H244">
        <f>COUNTIF(COBIT5vsCOBIT4.1!$CT$8:$EM$8,H242)</f>
        <v>0</v>
      </c>
    </row>
    <row r="245" spans="1:8">
      <c r="A245" s="48" t="s">
        <v>1255</v>
      </c>
      <c r="B245">
        <f>COUNTIF(COBIT5vsCOBIT4.1!$EO$8:$HS$8,B242)</f>
        <v>56</v>
      </c>
      <c r="C245">
        <f>COUNTIF(COBIT5vsCOBIT4.1!$EO$8:$HS$8,C242)</f>
        <v>7</v>
      </c>
      <c r="D245">
        <f>COUNTIF(COBIT5vsCOBIT4.1!$EO$8:$HS$8,D242)</f>
        <v>5</v>
      </c>
      <c r="E245">
        <f>COUNTIF(COBIT5vsCOBIT4.1!$EO$8:$HS$8,E242)</f>
        <v>1</v>
      </c>
      <c r="F245">
        <f>COUNTIF(COBIT5vsCOBIT4.1!$EO$8:$HS$8,F242)</f>
        <v>1</v>
      </c>
      <c r="G245">
        <f>COUNTIF(COBIT5vsCOBIT4.1!$EO$8:$HS$8,G242)</f>
        <v>0</v>
      </c>
      <c r="H245">
        <f>COUNTIF(COBIT5vsCOBIT4.1!$EO$8:$HS$8,H242)</f>
        <v>0</v>
      </c>
    </row>
    <row r="246" spans="1:8">
      <c r="A246" s="48" t="s">
        <v>1256</v>
      </c>
      <c r="B246">
        <f>COUNTIF(COBIT5vsCOBIT4.1!$HU$8:$IV$8,B242)</f>
        <v>19</v>
      </c>
      <c r="C246">
        <f>COUNTIF(COBIT5vsCOBIT4.1!$HU$8:$IV$8,C242)</f>
        <v>2</v>
      </c>
      <c r="D246">
        <f>COUNTIF(COBIT5vsCOBIT4.1!$HU$8:$IV$8,D242)</f>
        <v>1</v>
      </c>
      <c r="E246">
        <f>COUNTIF(COBIT5vsCOBIT4.1!$HU$8:$IV$8,E242)</f>
        <v>2</v>
      </c>
      <c r="F246">
        <f>COUNTIF(COBIT5vsCOBIT4.1!$HU$8:$IV$8,F242)</f>
        <v>0</v>
      </c>
      <c r="G246">
        <f>COUNTIF(COBIT5vsCOBIT4.1!$HU$8:$IV$8,G242)</f>
        <v>0</v>
      </c>
      <c r="H246">
        <f>COUNTIF(COBIT5vsCOBIT4.1!$HU$8:$IV$8,H242)</f>
        <v>0</v>
      </c>
    </row>
    <row r="247" spans="1:8">
      <c r="A247" s="48" t="s">
        <v>1736</v>
      </c>
      <c r="B247">
        <f>COUNTIF(COBIT5vsCOBIT4.1!$G$8:$L$8,B242)</f>
        <v>5</v>
      </c>
      <c r="C247">
        <f>COUNTIF(COBIT5vsCOBIT4.1!$G$8:$L$8,C242)</f>
        <v>0</v>
      </c>
      <c r="D247">
        <f>COUNTIF(COBIT5vsCOBIT4.1!$G$8:$L$8,D242)</f>
        <v>0</v>
      </c>
      <c r="E247">
        <f>COUNTIF(COBIT5vsCOBIT4.1!$G$8:$L$8,E242)</f>
        <v>0</v>
      </c>
      <c r="F247">
        <f>COUNTIF(COBIT5vsCOBIT4.1!$G$8:$L$8,F242)</f>
        <v>0</v>
      </c>
      <c r="G247">
        <f>COUNTIF(COBIT5vsCOBIT4.1!$G$8:$L$8,G242)</f>
        <v>1</v>
      </c>
      <c r="H247">
        <f>COUNTIF(COBIT5vsCOBIT4.1!$G$8:$L$8,H242)</f>
        <v>0</v>
      </c>
    </row>
  </sheetData>
  <pageMargins left="0.7" right="0.7" top="0.78740157499999996" bottom="0.78740157499999996" header="0.3" footer="0.3"/>
  <pageSetup paperSize="9" orientation="portrait" r:id="rId1"/>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sheetPr>
    <tabColor theme="6"/>
  </sheetPr>
  <dimension ref="A3:CT256"/>
  <sheetViews>
    <sheetView topLeftCell="CN1" workbookViewId="0">
      <selection activeCell="G6" sqref="G6:CS6"/>
    </sheetView>
  </sheetViews>
  <sheetFormatPr defaultRowHeight="15" outlineLevelCol="2"/>
  <cols>
    <col min="1" max="1" width="37.5703125" bestFit="1" customWidth="1"/>
    <col min="2" max="2" width="13.85546875" bestFit="1" customWidth="1"/>
    <col min="3" max="3" width="21.7109375" bestFit="1" customWidth="1"/>
    <col min="4" max="4" width="42.5703125" customWidth="1"/>
    <col min="5" max="5" width="16" customWidth="1"/>
    <col min="6" max="6" width="22.5703125" customWidth="1"/>
    <col min="7" max="7" width="25" style="2" customWidth="1"/>
    <col min="8" max="10" width="25" style="2" customWidth="1" outlineLevel="2"/>
    <col min="11" max="11" width="30.85546875" style="2" customWidth="1" outlineLevel="2"/>
    <col min="12" max="12" width="25" style="2" customWidth="1" outlineLevel="2"/>
    <col min="13" max="13" width="25" style="2" customWidth="1" outlineLevel="1"/>
    <col min="14" max="15" width="25" style="2" customWidth="1" outlineLevel="2"/>
    <col min="16" max="16" width="32.28515625" style="2" customWidth="1" outlineLevel="2"/>
    <col min="17" max="19" width="25" style="2" customWidth="1" outlineLevel="2"/>
    <col min="20" max="20" width="25" style="2" customWidth="1" outlineLevel="1"/>
    <col min="21" max="21" width="25" style="2" customWidth="1" outlineLevel="2"/>
    <col min="22" max="22" width="27.28515625" style="2" customWidth="1" outlineLevel="2"/>
    <col min="23" max="23" width="25" style="2" customWidth="1" outlineLevel="2"/>
    <col min="24" max="24" width="29.140625" style="2" customWidth="1" outlineLevel="2"/>
    <col min="25" max="25" width="25" style="2" customWidth="1" outlineLevel="2"/>
    <col min="26" max="26" width="29" style="2" customWidth="1" outlineLevel="1"/>
    <col min="27" max="30" width="25" style="2" customWidth="1" outlineLevel="2"/>
    <col min="31" max="31" width="25" style="2" customWidth="1" outlineLevel="1"/>
    <col min="32" max="35" width="25" style="2" customWidth="1" outlineLevel="2"/>
    <col min="36" max="37" width="25" style="2" customWidth="1" outlineLevel="1"/>
    <col min="38" max="38" width="29" style="2" customWidth="1"/>
    <col min="39" max="39" width="28.85546875" style="2" customWidth="1" outlineLevel="2"/>
    <col min="40" max="42" width="25" style="2" customWidth="1" outlineLevel="2"/>
    <col min="43" max="43" width="25" style="2" customWidth="1" outlineLevel="1"/>
    <col min="44" max="44" width="28.140625" style="2" customWidth="1" outlineLevel="1"/>
    <col min="45" max="45" width="25" style="2" customWidth="1" outlineLevel="1"/>
    <col min="46" max="55" width="25" style="2" customWidth="1" outlineLevel="2"/>
    <col min="56" max="56" width="25" style="2" customWidth="1" outlineLevel="1"/>
    <col min="57" max="61" width="25" style="2" customWidth="1" outlineLevel="2"/>
    <col min="62" max="64" width="25" style="2" customWidth="1" outlineLevel="1"/>
    <col min="65" max="66" width="25" style="2" customWidth="1" outlineLevel="2"/>
    <col min="67" max="67" width="25" style="2" customWidth="1"/>
    <col min="68" max="70" width="25" style="2" customWidth="1" outlineLevel="2"/>
    <col min="71" max="71" width="25" style="2" customWidth="1" outlineLevel="1"/>
    <col min="72" max="72" width="25" style="2" customWidth="1" outlineLevel="2"/>
    <col min="73" max="73" width="29.42578125" style="2" customWidth="1" outlineLevel="2"/>
    <col min="74" max="74" width="25" style="2" customWidth="1" outlineLevel="1"/>
    <col min="75" max="75" width="24.7109375" style="2" customWidth="1" outlineLevel="1"/>
    <col min="76" max="76" width="24.7109375" customWidth="1" outlineLevel="1"/>
    <col min="77" max="79" width="24.7109375" customWidth="1" outlineLevel="2"/>
    <col min="80" max="80" width="24.7109375" customWidth="1" outlineLevel="1"/>
    <col min="81" max="83" width="24.7109375" customWidth="1" outlineLevel="2"/>
    <col min="84" max="84" width="24.7109375" customWidth="1" outlineLevel="1"/>
    <col min="85" max="87" width="24.7109375" customWidth="1" outlineLevel="2"/>
    <col min="88" max="91" width="24.7109375" customWidth="1" outlineLevel="1"/>
    <col min="92" max="92" width="28.7109375" customWidth="1" outlineLevel="1"/>
    <col min="93" max="95" width="28.7109375" customWidth="1" outlineLevel="2"/>
    <col min="96" max="96" width="28.7109375" customWidth="1" outlineLevel="1"/>
    <col min="97" max="97" width="20.7109375" customWidth="1" outlineLevel="1"/>
  </cols>
  <sheetData>
    <row r="3" spans="1:97">
      <c r="G3" s="31" t="s">
        <v>1639</v>
      </c>
      <c r="AL3" s="31" t="s">
        <v>1640</v>
      </c>
      <c r="BO3" s="31" t="s">
        <v>1641</v>
      </c>
    </row>
    <row r="4" spans="1:97" s="2" customFormat="1">
      <c r="G4" s="1" t="s">
        <v>1643</v>
      </c>
      <c r="M4" s="7" t="s">
        <v>1645</v>
      </c>
      <c r="T4" s="7" t="s">
        <v>1646</v>
      </c>
      <c r="Z4" s="7" t="s">
        <v>1648</v>
      </c>
      <c r="AE4" s="7" t="s">
        <v>1651</v>
      </c>
      <c r="AJ4" s="7" t="s">
        <v>1652</v>
      </c>
      <c r="AL4" s="7" t="s">
        <v>1655</v>
      </c>
      <c r="AQ4" s="7" t="s">
        <v>1656</v>
      </c>
      <c r="AS4" s="7" t="s">
        <v>1657</v>
      </c>
      <c r="BD4" s="7" t="s">
        <v>1659</v>
      </c>
      <c r="BJ4" s="7" t="s">
        <v>1660</v>
      </c>
      <c r="BL4" s="7" t="s">
        <v>1661</v>
      </c>
      <c r="BO4" s="7" t="s">
        <v>1663</v>
      </c>
      <c r="BS4" s="7" t="s">
        <v>1665</v>
      </c>
      <c r="BV4" s="7" t="s">
        <v>1666</v>
      </c>
      <c r="BX4" s="7" t="s">
        <v>1668</v>
      </c>
      <c r="CB4" s="7" t="s">
        <v>1670</v>
      </c>
      <c r="CF4" s="7" t="s">
        <v>1672</v>
      </c>
      <c r="CJ4" s="7" t="s">
        <v>1673</v>
      </c>
      <c r="CL4" s="7" t="s">
        <v>1674</v>
      </c>
      <c r="CN4" s="7" t="s">
        <v>1675</v>
      </c>
      <c r="CR4" s="7" t="s">
        <v>1677</v>
      </c>
    </row>
    <row r="5" spans="1:97">
      <c r="G5" s="7"/>
      <c r="H5" s="2" t="s">
        <v>117</v>
      </c>
      <c r="I5" s="2" t="s">
        <v>118</v>
      </c>
      <c r="J5" s="2" t="s">
        <v>119</v>
      </c>
      <c r="K5" s="2" t="s">
        <v>120</v>
      </c>
      <c r="L5" s="2" t="s">
        <v>121</v>
      </c>
      <c r="M5" s="7"/>
      <c r="N5" s="2" t="s">
        <v>122</v>
      </c>
      <c r="O5" s="2" t="s">
        <v>123</v>
      </c>
      <c r="P5" s="2" t="s">
        <v>124</v>
      </c>
      <c r="Q5" s="2" t="s">
        <v>125</v>
      </c>
      <c r="R5" s="2" t="s">
        <v>126</v>
      </c>
      <c r="S5" s="2" t="s">
        <v>127</v>
      </c>
      <c r="T5" s="7"/>
      <c r="U5" s="2" t="s">
        <v>128</v>
      </c>
      <c r="V5" s="2" t="s">
        <v>129</v>
      </c>
      <c r="W5" s="2" t="s">
        <v>130</v>
      </c>
      <c r="X5" s="2" t="s">
        <v>131</v>
      </c>
      <c r="Y5" s="2" t="s">
        <v>132</v>
      </c>
      <c r="Z5" s="7"/>
      <c r="AA5" s="2" t="s">
        <v>133</v>
      </c>
      <c r="AB5" s="2" t="s">
        <v>134</v>
      </c>
      <c r="AC5" s="2" t="s">
        <v>135</v>
      </c>
      <c r="AD5" s="2" t="s">
        <v>136</v>
      </c>
      <c r="AE5" s="7"/>
      <c r="AF5" s="2" t="s">
        <v>137</v>
      </c>
      <c r="AG5" s="2" t="s">
        <v>138</v>
      </c>
      <c r="AH5" s="2" t="s">
        <v>139</v>
      </c>
      <c r="AI5" s="2" t="s">
        <v>140</v>
      </c>
      <c r="AJ5" s="7"/>
      <c r="AK5" s="2" t="s">
        <v>141</v>
      </c>
      <c r="AL5" s="7"/>
      <c r="AM5" s="2" t="s">
        <v>142</v>
      </c>
      <c r="AN5" s="2" t="s">
        <v>143</v>
      </c>
      <c r="AO5" s="2" t="s">
        <v>144</v>
      </c>
      <c r="AP5" s="2" t="s">
        <v>145</v>
      </c>
      <c r="AQ5" s="7"/>
      <c r="AR5" s="2" t="s">
        <v>146</v>
      </c>
      <c r="AS5" s="7"/>
      <c r="AT5" s="2" t="s">
        <v>147</v>
      </c>
      <c r="AU5" s="2" t="s">
        <v>148</v>
      </c>
      <c r="AV5" s="2" t="s">
        <v>149</v>
      </c>
      <c r="AW5" s="2" t="s">
        <v>150</v>
      </c>
      <c r="AX5" s="2" t="s">
        <v>151</v>
      </c>
      <c r="AY5" s="2" t="s">
        <v>152</v>
      </c>
      <c r="AZ5" s="2" t="s">
        <v>153</v>
      </c>
      <c r="BA5" s="2" t="s">
        <v>154</v>
      </c>
      <c r="BB5" s="2" t="s">
        <v>155</v>
      </c>
      <c r="BC5" s="2" t="s">
        <v>156</v>
      </c>
      <c r="BD5" s="7"/>
      <c r="BE5" s="2" t="s">
        <v>157</v>
      </c>
      <c r="BF5" s="2" t="s">
        <v>158</v>
      </c>
      <c r="BG5" s="2" t="s">
        <v>159</v>
      </c>
      <c r="BH5" s="2" t="s">
        <v>50</v>
      </c>
      <c r="BI5" s="2" t="s">
        <v>49</v>
      </c>
      <c r="BJ5" s="7"/>
      <c r="BK5" s="2" t="s">
        <v>48</v>
      </c>
      <c r="BL5" s="7"/>
      <c r="BM5" s="2" t="s">
        <v>160</v>
      </c>
      <c r="BN5" s="2" t="s">
        <v>161</v>
      </c>
      <c r="BO5" s="7"/>
      <c r="BP5" s="2" t="s">
        <v>162</v>
      </c>
      <c r="BQ5" s="2" t="s">
        <v>163</v>
      </c>
      <c r="BR5" s="2" t="s">
        <v>164</v>
      </c>
      <c r="BS5" s="7"/>
      <c r="BT5" s="2" t="s">
        <v>180</v>
      </c>
      <c r="BU5" s="2" t="s">
        <v>181</v>
      </c>
      <c r="BV5" s="7"/>
      <c r="BW5" s="2" t="s">
        <v>182</v>
      </c>
      <c r="BX5" s="1"/>
      <c r="BY5" s="2" t="s">
        <v>165</v>
      </c>
      <c r="BZ5" s="2" t="s">
        <v>166</v>
      </c>
      <c r="CA5" s="2" t="s">
        <v>167</v>
      </c>
      <c r="CB5" s="1"/>
      <c r="CC5" s="2" t="s">
        <v>168</v>
      </c>
      <c r="CD5" s="2" t="s">
        <v>169</v>
      </c>
      <c r="CE5" s="2" t="s">
        <v>170</v>
      </c>
      <c r="CF5" s="1"/>
      <c r="CG5" s="2" t="s">
        <v>171</v>
      </c>
      <c r="CH5" s="2" t="s">
        <v>172</v>
      </c>
      <c r="CI5" s="2" t="s">
        <v>173</v>
      </c>
      <c r="CJ5" s="1"/>
      <c r="CK5" s="2" t="s">
        <v>174</v>
      </c>
      <c r="CL5" s="1"/>
      <c r="CM5" s="2" t="s">
        <v>175</v>
      </c>
      <c r="CN5" s="1"/>
      <c r="CO5" s="2" t="s">
        <v>176</v>
      </c>
      <c r="CP5" s="2" t="s">
        <v>177</v>
      </c>
      <c r="CQ5" s="2" t="s">
        <v>178</v>
      </c>
      <c r="CR5" s="1"/>
      <c r="CS5" s="2" t="s">
        <v>179</v>
      </c>
    </row>
    <row r="6" spans="1:97" ht="60" customHeight="1">
      <c r="G6" s="7" t="s">
        <v>1642</v>
      </c>
      <c r="H6" s="2" t="s">
        <v>183</v>
      </c>
      <c r="I6" s="2" t="s">
        <v>4</v>
      </c>
      <c r="J6" s="2" t="s">
        <v>5</v>
      </c>
      <c r="K6" s="2" t="s">
        <v>6</v>
      </c>
      <c r="L6" s="2" t="s">
        <v>7</v>
      </c>
      <c r="M6" s="7" t="s">
        <v>1644</v>
      </c>
      <c r="N6" s="2" t="s">
        <v>8</v>
      </c>
      <c r="O6" s="2" t="s">
        <v>9</v>
      </c>
      <c r="P6" s="2" t="s">
        <v>10</v>
      </c>
      <c r="Q6" s="2" t="s">
        <v>11</v>
      </c>
      <c r="R6" s="2" t="s">
        <v>12</v>
      </c>
      <c r="S6" s="2" t="s">
        <v>13</v>
      </c>
      <c r="T6" s="7" t="s">
        <v>1647</v>
      </c>
      <c r="U6" s="2" t="s">
        <v>14</v>
      </c>
      <c r="V6" s="2" t="s">
        <v>15</v>
      </c>
      <c r="W6" s="2" t="s">
        <v>16</v>
      </c>
      <c r="X6" s="2" t="s">
        <v>17</v>
      </c>
      <c r="Y6" s="2" t="s">
        <v>18</v>
      </c>
      <c r="Z6" s="7" t="s">
        <v>1649</v>
      </c>
      <c r="AA6" s="2" t="s">
        <v>19</v>
      </c>
      <c r="AB6" s="2" t="s">
        <v>20</v>
      </c>
      <c r="AC6" s="2" t="s">
        <v>21</v>
      </c>
      <c r="AD6" s="2" t="s">
        <v>22</v>
      </c>
      <c r="AE6" s="7" t="s">
        <v>1650</v>
      </c>
      <c r="AF6" s="2" t="s">
        <v>23</v>
      </c>
      <c r="AG6" s="2" t="s">
        <v>24</v>
      </c>
      <c r="AH6" s="2" t="s">
        <v>25</v>
      </c>
      <c r="AI6" s="2" t="s">
        <v>26</v>
      </c>
      <c r="AJ6" s="7" t="s">
        <v>1653</v>
      </c>
      <c r="AK6" s="2" t="s">
        <v>27</v>
      </c>
      <c r="AL6" s="7" t="s">
        <v>1654</v>
      </c>
      <c r="AM6" s="2" t="s">
        <v>28</v>
      </c>
      <c r="AN6" s="2" t="s">
        <v>29</v>
      </c>
      <c r="AO6" s="2" t="s">
        <v>30</v>
      </c>
      <c r="AP6" s="2" t="s">
        <v>31</v>
      </c>
      <c r="AQ6" s="7" t="s">
        <v>603</v>
      </c>
      <c r="AR6" s="2" t="s">
        <v>32</v>
      </c>
      <c r="AS6" s="7" t="s">
        <v>1658</v>
      </c>
      <c r="AT6" s="2" t="s">
        <v>33</v>
      </c>
      <c r="AU6" s="2" t="s">
        <v>34</v>
      </c>
      <c r="AV6" s="2" t="s">
        <v>35</v>
      </c>
      <c r="AW6" s="2" t="s">
        <v>36</v>
      </c>
      <c r="AX6" s="2" t="s">
        <v>38</v>
      </c>
      <c r="AY6" s="2" t="s">
        <v>37</v>
      </c>
      <c r="AZ6" s="2" t="s">
        <v>39</v>
      </c>
      <c r="BA6" s="2" t="s">
        <v>40</v>
      </c>
      <c r="BB6" s="2" t="s">
        <v>41</v>
      </c>
      <c r="BC6" s="2" t="s">
        <v>42</v>
      </c>
      <c r="BD6" s="7" t="s">
        <v>604</v>
      </c>
      <c r="BE6" s="2" t="s">
        <v>43</v>
      </c>
      <c r="BF6" s="2" t="s">
        <v>44</v>
      </c>
      <c r="BG6" s="2" t="s">
        <v>45</v>
      </c>
      <c r="BH6" s="2" t="s">
        <v>46</v>
      </c>
      <c r="BI6" s="2" t="s">
        <v>51</v>
      </c>
      <c r="BJ6" s="36" t="s">
        <v>47</v>
      </c>
      <c r="BK6" s="2" t="s">
        <v>47</v>
      </c>
      <c r="BL6" s="36" t="s">
        <v>52</v>
      </c>
      <c r="BM6" s="2" t="s">
        <v>52</v>
      </c>
      <c r="BN6" s="2" t="s">
        <v>53</v>
      </c>
      <c r="BO6" s="7" t="s">
        <v>1662</v>
      </c>
      <c r="BP6" s="2" t="s">
        <v>54</v>
      </c>
      <c r="BQ6" s="2" t="s">
        <v>55</v>
      </c>
      <c r="BR6" s="2" t="s">
        <v>56</v>
      </c>
      <c r="BS6" s="7" t="s">
        <v>1664</v>
      </c>
      <c r="BT6" s="2" t="s">
        <v>57</v>
      </c>
      <c r="BU6" s="2" t="s">
        <v>58</v>
      </c>
      <c r="BV6" s="7" t="s">
        <v>59</v>
      </c>
      <c r="BW6" s="2" t="s">
        <v>59</v>
      </c>
      <c r="BX6" s="7" t="s">
        <v>1667</v>
      </c>
      <c r="BY6" s="2" t="s">
        <v>60</v>
      </c>
      <c r="BZ6" s="2" t="s">
        <v>61</v>
      </c>
      <c r="CA6" s="2" t="s">
        <v>62</v>
      </c>
      <c r="CB6" s="7" t="s">
        <v>1669</v>
      </c>
      <c r="CC6" s="2" t="s">
        <v>63</v>
      </c>
      <c r="CD6" s="2" t="s">
        <v>64</v>
      </c>
      <c r="CE6" s="2" t="s">
        <v>62</v>
      </c>
      <c r="CF6" s="7" t="s">
        <v>1671</v>
      </c>
      <c r="CG6" s="2" t="s">
        <v>65</v>
      </c>
      <c r="CH6" s="2" t="s">
        <v>66</v>
      </c>
      <c r="CI6" s="2" t="s">
        <v>67</v>
      </c>
      <c r="CJ6" s="7" t="s">
        <v>68</v>
      </c>
      <c r="CK6" s="2" t="s">
        <v>68</v>
      </c>
      <c r="CL6" s="7" t="s">
        <v>69</v>
      </c>
      <c r="CM6" s="2" t="s">
        <v>69</v>
      </c>
      <c r="CN6" s="7" t="s">
        <v>1676</v>
      </c>
      <c r="CO6" s="2" t="s">
        <v>70</v>
      </c>
      <c r="CP6" s="2" t="s">
        <v>72</v>
      </c>
      <c r="CQ6" s="2" t="s">
        <v>71</v>
      </c>
      <c r="CR6" s="7" t="s">
        <v>73</v>
      </c>
      <c r="CS6" s="93" t="s">
        <v>73</v>
      </c>
    </row>
    <row r="7" spans="1:97">
      <c r="E7" s="28" t="s">
        <v>1229</v>
      </c>
      <c r="F7" s="28"/>
      <c r="G7" s="37"/>
      <c r="H7" s="43" t="s">
        <v>1233</v>
      </c>
      <c r="I7" s="43" t="s">
        <v>1233</v>
      </c>
      <c r="J7" s="43" t="s">
        <v>1232</v>
      </c>
      <c r="K7" s="43" t="s">
        <v>1233</v>
      </c>
      <c r="L7" s="43" t="s">
        <v>1232</v>
      </c>
      <c r="M7" s="43"/>
      <c r="N7" s="43" t="s">
        <v>1233</v>
      </c>
      <c r="O7" s="43" t="s">
        <v>1233</v>
      </c>
      <c r="P7" s="43" t="s">
        <v>1233</v>
      </c>
      <c r="Q7" s="43" t="s">
        <v>1234</v>
      </c>
      <c r="R7" s="43" t="s">
        <v>1234</v>
      </c>
      <c r="S7" s="43" t="s">
        <v>1233</v>
      </c>
      <c r="T7" s="43"/>
      <c r="U7" s="43" t="s">
        <v>1233</v>
      </c>
      <c r="V7" s="43" t="s">
        <v>1234</v>
      </c>
      <c r="W7" s="43" t="s">
        <v>1234</v>
      </c>
      <c r="X7" s="43" t="s">
        <v>1233</v>
      </c>
      <c r="Y7" s="43" t="s">
        <v>1233</v>
      </c>
      <c r="Z7" s="43"/>
      <c r="AA7" s="43" t="s">
        <v>1232</v>
      </c>
      <c r="AB7" s="43" t="s">
        <v>1233</v>
      </c>
      <c r="AC7" s="43" t="s">
        <v>1234</v>
      </c>
      <c r="AD7" s="43" t="s">
        <v>1234</v>
      </c>
      <c r="AE7" s="43"/>
      <c r="AF7" s="43" t="s">
        <v>1233</v>
      </c>
      <c r="AG7" s="43" t="s">
        <v>1233</v>
      </c>
      <c r="AH7" s="43" t="s">
        <v>1234</v>
      </c>
      <c r="AI7" s="43" t="s">
        <v>1233</v>
      </c>
      <c r="AJ7" s="43"/>
      <c r="AK7" s="43" t="s">
        <v>1234</v>
      </c>
      <c r="AL7" s="43"/>
      <c r="AM7" s="43" t="s">
        <v>1233</v>
      </c>
      <c r="AN7" s="43" t="s">
        <v>1233</v>
      </c>
      <c r="AO7" s="43" t="s">
        <v>1233</v>
      </c>
      <c r="AP7" s="43" t="s">
        <v>1233</v>
      </c>
      <c r="AQ7" s="43"/>
      <c r="AR7" s="43" t="s">
        <v>1233</v>
      </c>
      <c r="AS7" s="43"/>
      <c r="AT7" s="43" t="s">
        <v>1233</v>
      </c>
      <c r="AU7" s="43" t="s">
        <v>1233</v>
      </c>
      <c r="AV7" s="43" t="s">
        <v>1234</v>
      </c>
      <c r="AW7" s="43" t="s">
        <v>1233</v>
      </c>
      <c r="AX7" s="43" t="s">
        <v>1234</v>
      </c>
      <c r="AY7" s="43" t="s">
        <v>1234</v>
      </c>
      <c r="AZ7" s="43" t="s">
        <v>1233</v>
      </c>
      <c r="BA7" s="43" t="s">
        <v>1234</v>
      </c>
      <c r="BB7" s="43" t="s">
        <v>1234</v>
      </c>
      <c r="BC7" s="43" t="s">
        <v>1234</v>
      </c>
      <c r="BD7" s="43"/>
      <c r="BE7" s="43" t="s">
        <v>1234</v>
      </c>
      <c r="BF7" s="43" t="s">
        <v>1233</v>
      </c>
      <c r="BG7" s="43" t="s">
        <v>1233</v>
      </c>
      <c r="BH7" s="43" t="s">
        <v>1233</v>
      </c>
      <c r="BI7" s="43" t="s">
        <v>1233</v>
      </c>
      <c r="BJ7" s="43"/>
      <c r="BK7" s="43" t="s">
        <v>1233</v>
      </c>
      <c r="BL7" s="43"/>
      <c r="BM7" s="43" t="s">
        <v>1233</v>
      </c>
      <c r="BN7" s="43" t="s">
        <v>1232</v>
      </c>
      <c r="BO7" s="43"/>
      <c r="BP7" s="43" t="s">
        <v>1234</v>
      </c>
      <c r="BQ7" s="43" t="s">
        <v>1234</v>
      </c>
      <c r="BR7" s="43" t="s">
        <v>1234</v>
      </c>
      <c r="BS7" s="43"/>
      <c r="BT7" s="43" t="s">
        <v>1233</v>
      </c>
      <c r="BU7" s="43" t="s">
        <v>1234</v>
      </c>
      <c r="BV7" s="43"/>
      <c r="BW7" s="43" t="s">
        <v>1233</v>
      </c>
      <c r="BX7" s="44"/>
      <c r="BY7" s="44" t="s">
        <v>1233</v>
      </c>
      <c r="BZ7" s="44" t="s">
        <v>1234</v>
      </c>
      <c r="CA7" s="44" t="s">
        <v>1233</v>
      </c>
      <c r="CB7" s="44"/>
      <c r="CC7" s="44" t="s">
        <v>1234</v>
      </c>
      <c r="CD7" s="44" t="s">
        <v>1234</v>
      </c>
      <c r="CE7" s="44" t="s">
        <v>1234</v>
      </c>
      <c r="CF7" s="44"/>
      <c r="CG7" s="44" t="s">
        <v>1233</v>
      </c>
      <c r="CH7" s="44" t="s">
        <v>1233</v>
      </c>
      <c r="CI7" s="44" t="s">
        <v>1233</v>
      </c>
      <c r="CJ7" s="44"/>
      <c r="CK7" s="44" t="s">
        <v>1232</v>
      </c>
      <c r="CL7" s="44"/>
      <c r="CM7" s="44" t="s">
        <v>1234</v>
      </c>
      <c r="CN7" s="44"/>
      <c r="CO7" s="44" t="s">
        <v>1233</v>
      </c>
      <c r="CP7" s="44" t="s">
        <v>1233</v>
      </c>
      <c r="CQ7" s="44" t="s">
        <v>1233</v>
      </c>
      <c r="CR7" s="44"/>
      <c r="CS7" s="44" t="s">
        <v>1234</v>
      </c>
    </row>
    <row r="8" spans="1:97" ht="26.25">
      <c r="A8" s="19" t="s">
        <v>0</v>
      </c>
      <c r="E8" s="28"/>
      <c r="F8" s="16" t="s">
        <v>1751</v>
      </c>
      <c r="G8" s="46"/>
      <c r="H8" s="46">
        <f>SUM(H9:H252)</f>
        <v>1</v>
      </c>
      <c r="I8" s="46">
        <f t="shared" ref="I8:BT8" si="0">SUM(I9:I252)</f>
        <v>1</v>
      </c>
      <c r="J8" s="46">
        <f t="shared" si="0"/>
        <v>2</v>
      </c>
      <c r="K8" s="46">
        <f t="shared" si="0"/>
        <v>1</v>
      </c>
      <c r="L8" s="46">
        <f t="shared" si="0"/>
        <v>1</v>
      </c>
      <c r="M8" s="46">
        <f t="shared" si="0"/>
        <v>0</v>
      </c>
      <c r="N8" s="46">
        <f t="shared" si="0"/>
        <v>1</v>
      </c>
      <c r="O8" s="46">
        <f t="shared" si="0"/>
        <v>1</v>
      </c>
      <c r="P8" s="46">
        <f t="shared" si="0"/>
        <v>1</v>
      </c>
      <c r="Q8" s="46">
        <f t="shared" si="0"/>
        <v>1</v>
      </c>
      <c r="R8" s="46">
        <f t="shared" si="0"/>
        <v>1</v>
      </c>
      <c r="S8" s="46">
        <f t="shared" si="0"/>
        <v>2</v>
      </c>
      <c r="T8" s="46">
        <f t="shared" si="0"/>
        <v>0</v>
      </c>
      <c r="U8" s="46">
        <f t="shared" si="0"/>
        <v>1</v>
      </c>
      <c r="V8" s="46">
        <f t="shared" si="0"/>
        <v>1</v>
      </c>
      <c r="W8" s="46">
        <f t="shared" si="0"/>
        <v>1</v>
      </c>
      <c r="X8" s="46">
        <f t="shared" si="0"/>
        <v>1</v>
      </c>
      <c r="Y8" s="46">
        <f t="shared" si="0"/>
        <v>1</v>
      </c>
      <c r="Z8" s="46">
        <f t="shared" si="0"/>
        <v>0</v>
      </c>
      <c r="AA8" s="46">
        <f t="shared" si="0"/>
        <v>1</v>
      </c>
      <c r="AB8" s="46">
        <f t="shared" si="0"/>
        <v>1</v>
      </c>
      <c r="AC8" s="46">
        <f t="shared" si="0"/>
        <v>1</v>
      </c>
      <c r="AD8" s="46">
        <f t="shared" si="0"/>
        <v>1</v>
      </c>
      <c r="AE8" s="46">
        <f t="shared" si="0"/>
        <v>0</v>
      </c>
      <c r="AF8" s="46">
        <f t="shared" si="0"/>
        <v>1</v>
      </c>
      <c r="AG8" s="46">
        <f t="shared" si="0"/>
        <v>1</v>
      </c>
      <c r="AH8" s="46">
        <f t="shared" si="0"/>
        <v>1</v>
      </c>
      <c r="AI8" s="46">
        <f t="shared" si="0"/>
        <v>1</v>
      </c>
      <c r="AJ8" s="46">
        <f t="shared" si="0"/>
        <v>0</v>
      </c>
      <c r="AK8" s="46">
        <f t="shared" si="0"/>
        <v>1</v>
      </c>
      <c r="AL8" s="46">
        <f t="shared" si="0"/>
        <v>0</v>
      </c>
      <c r="AM8" s="46">
        <f t="shared" si="0"/>
        <v>1</v>
      </c>
      <c r="AN8" s="46">
        <f t="shared" si="0"/>
        <v>1</v>
      </c>
      <c r="AO8" s="46">
        <f t="shared" si="0"/>
        <v>1</v>
      </c>
      <c r="AP8" s="46">
        <f t="shared" si="0"/>
        <v>1</v>
      </c>
      <c r="AQ8" s="46">
        <f t="shared" si="0"/>
        <v>0</v>
      </c>
      <c r="AR8" s="46">
        <f t="shared" si="0"/>
        <v>1</v>
      </c>
      <c r="AS8" s="46">
        <f t="shared" si="0"/>
        <v>0</v>
      </c>
      <c r="AT8" s="46">
        <f t="shared" si="0"/>
        <v>1</v>
      </c>
      <c r="AU8" s="46">
        <f t="shared" si="0"/>
        <v>1</v>
      </c>
      <c r="AV8" s="46">
        <f t="shared" si="0"/>
        <v>1</v>
      </c>
      <c r="AW8" s="46">
        <f t="shared" si="0"/>
        <v>1</v>
      </c>
      <c r="AX8" s="46">
        <f t="shared" si="0"/>
        <v>1</v>
      </c>
      <c r="AY8" s="46">
        <f t="shared" si="0"/>
        <v>1</v>
      </c>
      <c r="AZ8" s="46">
        <f t="shared" si="0"/>
        <v>1</v>
      </c>
      <c r="BA8" s="46">
        <f t="shared" si="0"/>
        <v>1</v>
      </c>
      <c r="BB8" s="46">
        <f t="shared" si="0"/>
        <v>1</v>
      </c>
      <c r="BC8" s="46">
        <f t="shared" si="0"/>
        <v>1</v>
      </c>
      <c r="BD8" s="46">
        <f t="shared" si="0"/>
        <v>0</v>
      </c>
      <c r="BE8" s="46">
        <f t="shared" si="0"/>
        <v>1</v>
      </c>
      <c r="BF8" s="46">
        <f t="shared" si="0"/>
        <v>1</v>
      </c>
      <c r="BG8" s="46">
        <f t="shared" si="0"/>
        <v>1</v>
      </c>
      <c r="BH8" s="46">
        <f t="shared" si="0"/>
        <v>1</v>
      </c>
      <c r="BI8" s="46">
        <f t="shared" si="0"/>
        <v>1</v>
      </c>
      <c r="BJ8" s="46">
        <f t="shared" si="0"/>
        <v>0</v>
      </c>
      <c r="BK8" s="46">
        <f t="shared" si="0"/>
        <v>1</v>
      </c>
      <c r="BL8" s="46">
        <f t="shared" si="0"/>
        <v>0</v>
      </c>
      <c r="BM8" s="46">
        <f t="shared" si="0"/>
        <v>1</v>
      </c>
      <c r="BN8" s="46">
        <f t="shared" si="0"/>
        <v>1</v>
      </c>
      <c r="BO8" s="46">
        <f t="shared" si="0"/>
        <v>0</v>
      </c>
      <c r="BP8" s="46">
        <f t="shared" si="0"/>
        <v>1</v>
      </c>
      <c r="BQ8" s="46">
        <f t="shared" si="0"/>
        <v>1</v>
      </c>
      <c r="BR8" s="46">
        <f t="shared" si="0"/>
        <v>1</v>
      </c>
      <c r="BS8" s="46">
        <f t="shared" si="0"/>
        <v>0</v>
      </c>
      <c r="BT8" s="46">
        <f t="shared" si="0"/>
        <v>1</v>
      </c>
      <c r="BU8" s="46">
        <f t="shared" ref="BU8:CS8" si="1">SUM(BU9:BU252)</f>
        <v>1</v>
      </c>
      <c r="BV8" s="46">
        <f t="shared" si="1"/>
        <v>0</v>
      </c>
      <c r="BW8" s="46">
        <f t="shared" si="1"/>
        <v>1</v>
      </c>
      <c r="BX8" s="46">
        <f t="shared" si="1"/>
        <v>0</v>
      </c>
      <c r="BY8" s="46">
        <f t="shared" si="1"/>
        <v>1</v>
      </c>
      <c r="BZ8" s="46">
        <f t="shared" si="1"/>
        <v>1</v>
      </c>
      <c r="CA8" s="46">
        <f t="shared" si="1"/>
        <v>2</v>
      </c>
      <c r="CB8" s="46">
        <f t="shared" si="1"/>
        <v>0</v>
      </c>
      <c r="CC8" s="46">
        <f t="shared" si="1"/>
        <v>1</v>
      </c>
      <c r="CD8" s="46">
        <f t="shared" si="1"/>
        <v>1</v>
      </c>
      <c r="CE8" s="46">
        <f t="shared" si="1"/>
        <v>2</v>
      </c>
      <c r="CF8" s="46">
        <f t="shared" si="1"/>
        <v>0</v>
      </c>
      <c r="CG8" s="46">
        <f t="shared" si="1"/>
        <v>1</v>
      </c>
      <c r="CH8" s="46">
        <f t="shared" si="1"/>
        <v>1</v>
      </c>
      <c r="CI8" s="46">
        <f t="shared" si="1"/>
        <v>1</v>
      </c>
      <c r="CJ8" s="46">
        <f t="shared" si="1"/>
        <v>0</v>
      </c>
      <c r="CK8" s="46">
        <f t="shared" si="1"/>
        <v>1</v>
      </c>
      <c r="CL8" s="46">
        <f t="shared" si="1"/>
        <v>0</v>
      </c>
      <c r="CM8" s="46">
        <f t="shared" si="1"/>
        <v>1</v>
      </c>
      <c r="CN8" s="46">
        <f t="shared" si="1"/>
        <v>0</v>
      </c>
      <c r="CO8" s="46">
        <f t="shared" si="1"/>
        <v>1</v>
      </c>
      <c r="CP8" s="46">
        <f t="shared" si="1"/>
        <v>1</v>
      </c>
      <c r="CQ8" s="46">
        <f t="shared" si="1"/>
        <v>1</v>
      </c>
      <c r="CR8" s="46">
        <f t="shared" si="1"/>
        <v>0</v>
      </c>
      <c r="CS8" s="46">
        <f t="shared" si="1"/>
        <v>1</v>
      </c>
    </row>
    <row r="9" spans="1:97">
      <c r="A9" t="s">
        <v>1224</v>
      </c>
      <c r="B9" t="s">
        <v>1225</v>
      </c>
      <c r="C9" t="s">
        <v>1227</v>
      </c>
      <c r="D9" s="2" t="s">
        <v>1226</v>
      </c>
      <c r="E9" s="28" t="s">
        <v>1229</v>
      </c>
      <c r="F9" s="47"/>
      <c r="G9" s="39"/>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13"/>
      <c r="BY9" s="13"/>
      <c r="BZ9" s="13"/>
      <c r="CA9" s="13"/>
      <c r="CB9" s="13"/>
      <c r="CC9" s="13"/>
      <c r="CD9" s="13"/>
      <c r="CE9" s="13"/>
      <c r="CF9" s="13"/>
      <c r="CG9" s="13"/>
      <c r="CH9" s="13"/>
      <c r="CI9" s="13"/>
      <c r="CJ9" s="38"/>
      <c r="CK9" s="38"/>
      <c r="CL9" s="38"/>
      <c r="CM9" s="38"/>
      <c r="CN9" s="38"/>
      <c r="CO9" s="38"/>
      <c r="CP9" s="38"/>
      <c r="CQ9" s="38"/>
      <c r="CR9" s="38"/>
      <c r="CS9" s="38"/>
    </row>
    <row r="10" spans="1:97" ht="30">
      <c r="A10" s="8" t="s">
        <v>803</v>
      </c>
      <c r="B10" s="1" t="s">
        <v>978</v>
      </c>
      <c r="C10" s="1"/>
      <c r="D10" s="7" t="s">
        <v>977</v>
      </c>
      <c r="E10" s="45" t="s">
        <v>1232</v>
      </c>
      <c r="F10" s="47"/>
      <c r="G10" s="39"/>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13"/>
      <c r="BY10" s="13"/>
      <c r="BZ10" s="13"/>
      <c r="CA10" s="13"/>
      <c r="CB10" s="13"/>
      <c r="CC10" s="13"/>
      <c r="CD10" s="13"/>
      <c r="CE10" s="13"/>
      <c r="CF10" s="13"/>
      <c r="CG10" s="13"/>
      <c r="CH10" s="13"/>
      <c r="CI10" s="13"/>
      <c r="CJ10" s="38"/>
      <c r="CK10" s="38"/>
      <c r="CL10" s="38"/>
      <c r="CM10" s="38"/>
      <c r="CN10" s="38"/>
      <c r="CO10" s="38"/>
      <c r="CP10" s="38"/>
      <c r="CQ10" s="38"/>
      <c r="CR10" s="38"/>
      <c r="CS10" s="38"/>
    </row>
    <row r="11" spans="1:97">
      <c r="A11" s="5" t="s">
        <v>803</v>
      </c>
      <c r="B11" s="5" t="s">
        <v>978</v>
      </c>
      <c r="C11" t="s">
        <v>804</v>
      </c>
      <c r="D11" s="2" t="s">
        <v>556</v>
      </c>
      <c r="E11" s="45" t="s">
        <v>1233</v>
      </c>
      <c r="F11" s="47">
        <f>SUM(G11:CS11)</f>
        <v>2</v>
      </c>
      <c r="G11" s="39"/>
      <c r="H11" s="41">
        <v>1</v>
      </c>
      <c r="I11" s="41">
        <v>1</v>
      </c>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13"/>
      <c r="BY11" s="13"/>
      <c r="BZ11" s="13"/>
      <c r="CA11" s="13"/>
      <c r="CB11" s="13"/>
      <c r="CC11" s="13"/>
      <c r="CD11" s="13"/>
      <c r="CE11" s="13"/>
      <c r="CF11" s="13"/>
      <c r="CG11" s="13"/>
      <c r="CH11" s="13"/>
      <c r="CI11" s="13"/>
      <c r="CJ11" s="38"/>
      <c r="CK11" s="38"/>
      <c r="CL11" s="38"/>
      <c r="CM11" s="38"/>
      <c r="CN11" s="38"/>
      <c r="CO11" s="38"/>
      <c r="CP11" s="38"/>
      <c r="CQ11" s="38"/>
      <c r="CR11" s="38"/>
      <c r="CS11" s="38"/>
    </row>
    <row r="12" spans="1:97">
      <c r="A12" s="5" t="s">
        <v>803</v>
      </c>
      <c r="B12" s="5" t="s">
        <v>978</v>
      </c>
      <c r="C12" t="s">
        <v>805</v>
      </c>
      <c r="D12" s="2" t="s">
        <v>557</v>
      </c>
      <c r="E12" s="45" t="s">
        <v>1232</v>
      </c>
      <c r="F12" s="47">
        <f t="shared" ref="F12:F75" si="2">SUM(G12:CS12)</f>
        <v>3</v>
      </c>
      <c r="G12" s="39"/>
      <c r="H12" s="42"/>
      <c r="I12" s="42"/>
      <c r="J12" s="41">
        <v>1</v>
      </c>
      <c r="K12" s="42"/>
      <c r="L12" s="42"/>
      <c r="M12" s="42"/>
      <c r="N12" s="41">
        <v>1</v>
      </c>
      <c r="O12" s="42"/>
      <c r="P12" s="42"/>
      <c r="Q12" s="42"/>
      <c r="R12" s="42"/>
      <c r="S12" s="41">
        <v>1</v>
      </c>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13"/>
      <c r="BY12" s="13"/>
      <c r="BZ12" s="13"/>
      <c r="CA12" s="13"/>
      <c r="CB12" s="13"/>
      <c r="CC12" s="13"/>
      <c r="CD12" s="13"/>
      <c r="CE12" s="13"/>
      <c r="CF12" s="13"/>
      <c r="CG12" s="13"/>
      <c r="CH12" s="13"/>
      <c r="CI12" s="13"/>
      <c r="CJ12" s="38"/>
      <c r="CK12" s="38"/>
      <c r="CL12" s="38"/>
      <c r="CM12" s="38"/>
      <c r="CN12" s="38"/>
      <c r="CO12" s="38"/>
      <c r="CP12" s="38"/>
      <c r="CQ12" s="38"/>
      <c r="CR12" s="38"/>
      <c r="CS12" s="38"/>
    </row>
    <row r="13" spans="1:97">
      <c r="A13" s="5" t="s">
        <v>803</v>
      </c>
      <c r="B13" s="5" t="s">
        <v>978</v>
      </c>
      <c r="C13" t="s">
        <v>806</v>
      </c>
      <c r="D13" s="2" t="s">
        <v>558</v>
      </c>
      <c r="E13" s="95" t="s">
        <v>1231</v>
      </c>
      <c r="F13" s="17">
        <f t="shared" si="2"/>
        <v>0</v>
      </c>
      <c r="G13" s="39"/>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13"/>
      <c r="BY13" s="13"/>
      <c r="BZ13" s="13"/>
      <c r="CA13" s="13"/>
      <c r="CB13" s="13"/>
      <c r="CC13" s="13"/>
      <c r="CD13" s="13"/>
      <c r="CE13" s="13"/>
      <c r="CF13" s="13"/>
      <c r="CG13" s="13"/>
      <c r="CH13" s="13"/>
      <c r="CI13" s="13"/>
      <c r="CJ13" s="38"/>
      <c r="CK13" s="38"/>
      <c r="CL13" s="38"/>
      <c r="CM13" s="38"/>
      <c r="CN13" s="38"/>
      <c r="CO13" s="38"/>
      <c r="CP13" s="38"/>
      <c r="CQ13" s="38"/>
      <c r="CR13" s="38"/>
      <c r="CS13" s="38"/>
    </row>
    <row r="14" spans="1:97">
      <c r="A14" s="5" t="s">
        <v>803</v>
      </c>
      <c r="B14" s="1" t="s">
        <v>980</v>
      </c>
      <c r="C14" s="1"/>
      <c r="D14" s="7" t="s">
        <v>979</v>
      </c>
      <c r="E14" s="45" t="s">
        <v>1232</v>
      </c>
      <c r="F14" s="47"/>
      <c r="G14" s="39"/>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13"/>
      <c r="BY14" s="13"/>
      <c r="BZ14" s="13"/>
      <c r="CA14" s="13"/>
      <c r="CB14" s="13"/>
      <c r="CC14" s="13"/>
      <c r="CD14" s="13"/>
      <c r="CE14" s="13"/>
      <c r="CF14" s="13"/>
      <c r="CG14" s="13"/>
      <c r="CH14" s="13"/>
      <c r="CI14" s="13"/>
      <c r="CJ14" s="38"/>
      <c r="CK14" s="38"/>
      <c r="CL14" s="38"/>
      <c r="CM14" s="38"/>
      <c r="CN14" s="38"/>
      <c r="CO14" s="38"/>
      <c r="CP14" s="38"/>
      <c r="CQ14" s="38"/>
      <c r="CR14" s="38"/>
      <c r="CS14" s="38"/>
    </row>
    <row r="15" spans="1:97">
      <c r="A15" s="5" t="s">
        <v>803</v>
      </c>
      <c r="B15" s="5" t="s">
        <v>980</v>
      </c>
      <c r="C15" t="s">
        <v>807</v>
      </c>
      <c r="D15" s="2" t="s">
        <v>559</v>
      </c>
      <c r="E15" s="95" t="s">
        <v>1231</v>
      </c>
      <c r="F15" s="17">
        <f t="shared" si="2"/>
        <v>0</v>
      </c>
      <c r="G15" s="39"/>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13"/>
      <c r="BY15" s="13"/>
      <c r="BZ15" s="13"/>
      <c r="CA15" s="13"/>
      <c r="CB15" s="13"/>
      <c r="CC15" s="13"/>
      <c r="CD15" s="13"/>
      <c r="CE15" s="13"/>
      <c r="CF15" s="13"/>
      <c r="CG15" s="13"/>
      <c r="CH15" s="13"/>
      <c r="CI15" s="13"/>
      <c r="CJ15" s="38"/>
      <c r="CK15" s="38"/>
      <c r="CL15" s="38"/>
      <c r="CM15" s="38"/>
      <c r="CN15" s="38"/>
      <c r="CO15" s="38"/>
      <c r="CP15" s="38"/>
      <c r="CQ15" s="38"/>
      <c r="CR15" s="38"/>
      <c r="CS15" s="38"/>
    </row>
    <row r="16" spans="1:97">
      <c r="A16" s="5" t="s">
        <v>803</v>
      </c>
      <c r="B16" s="5" t="s">
        <v>980</v>
      </c>
      <c r="C16" t="s">
        <v>808</v>
      </c>
      <c r="D16" s="2" t="s">
        <v>560</v>
      </c>
      <c r="E16" s="45" t="s">
        <v>1232</v>
      </c>
      <c r="F16" s="47">
        <f t="shared" si="2"/>
        <v>6</v>
      </c>
      <c r="G16" s="39"/>
      <c r="H16" s="42"/>
      <c r="I16" s="42"/>
      <c r="J16" s="42"/>
      <c r="K16" s="41">
        <v>1</v>
      </c>
      <c r="L16" s="42"/>
      <c r="M16" s="42"/>
      <c r="N16" s="42"/>
      <c r="O16" s="42"/>
      <c r="P16" s="42"/>
      <c r="Q16" s="42"/>
      <c r="R16" s="42"/>
      <c r="S16" s="42"/>
      <c r="T16" s="42"/>
      <c r="U16" s="41">
        <v>1</v>
      </c>
      <c r="V16" s="41">
        <v>1</v>
      </c>
      <c r="W16" s="41">
        <v>1</v>
      </c>
      <c r="X16" s="41">
        <v>1</v>
      </c>
      <c r="Y16" s="41">
        <v>1</v>
      </c>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13"/>
      <c r="BY16" s="13"/>
      <c r="BZ16" s="13"/>
      <c r="CA16" s="13"/>
      <c r="CB16" s="13"/>
      <c r="CC16" s="13"/>
      <c r="CD16" s="13"/>
      <c r="CE16" s="13"/>
      <c r="CF16" s="13"/>
      <c r="CG16" s="13"/>
      <c r="CH16" s="13"/>
      <c r="CI16" s="13"/>
      <c r="CJ16" s="38"/>
      <c r="CK16" s="38"/>
      <c r="CL16" s="38"/>
      <c r="CM16" s="38"/>
      <c r="CN16" s="38"/>
      <c r="CO16" s="38"/>
      <c r="CP16" s="38"/>
      <c r="CQ16" s="38"/>
      <c r="CR16" s="38"/>
      <c r="CS16" s="38"/>
    </row>
    <row r="17" spans="1:97">
      <c r="A17" s="5" t="s">
        <v>803</v>
      </c>
      <c r="B17" s="5" t="s">
        <v>980</v>
      </c>
      <c r="C17" t="s">
        <v>809</v>
      </c>
      <c r="D17" s="2" t="s">
        <v>561</v>
      </c>
      <c r="E17" s="45" t="s">
        <v>1232</v>
      </c>
      <c r="F17" s="47">
        <f t="shared" si="2"/>
        <v>5</v>
      </c>
      <c r="G17" s="39"/>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1">
        <v>1</v>
      </c>
      <c r="AG17" s="41">
        <v>1</v>
      </c>
      <c r="AH17" s="41">
        <v>1</v>
      </c>
      <c r="AI17" s="41">
        <v>1</v>
      </c>
      <c r="AJ17" s="42"/>
      <c r="AK17" s="41">
        <v>1</v>
      </c>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13"/>
      <c r="BY17" s="13"/>
      <c r="BZ17" s="13"/>
      <c r="CA17" s="13"/>
      <c r="CB17" s="13"/>
      <c r="CC17" s="13"/>
      <c r="CD17" s="13"/>
      <c r="CE17" s="13"/>
      <c r="CF17" s="13"/>
      <c r="CG17" s="13"/>
      <c r="CH17" s="13"/>
      <c r="CI17" s="13"/>
      <c r="CJ17" s="38"/>
      <c r="CK17" s="38"/>
      <c r="CL17" s="38"/>
      <c r="CM17" s="38"/>
      <c r="CN17" s="38"/>
      <c r="CO17" s="38"/>
      <c r="CP17" s="38"/>
      <c r="CQ17" s="38"/>
      <c r="CR17" s="38"/>
      <c r="CS17" s="38"/>
    </row>
    <row r="18" spans="1:97">
      <c r="A18" s="5" t="s">
        <v>803</v>
      </c>
      <c r="B18" s="1" t="s">
        <v>982</v>
      </c>
      <c r="C18" s="1"/>
      <c r="D18" s="7" t="s">
        <v>981</v>
      </c>
      <c r="E18" s="96" t="s">
        <v>1231</v>
      </c>
      <c r="F18" s="47"/>
      <c r="G18" s="39"/>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13"/>
      <c r="BY18" s="13"/>
      <c r="BZ18" s="13"/>
      <c r="CA18" s="13"/>
      <c r="CB18" s="13"/>
      <c r="CC18" s="13"/>
      <c r="CD18" s="13"/>
      <c r="CE18" s="13"/>
      <c r="CF18" s="13"/>
      <c r="CG18" s="13"/>
      <c r="CH18" s="13"/>
      <c r="CI18" s="13"/>
      <c r="CJ18" s="38"/>
      <c r="CK18" s="38"/>
      <c r="CL18" s="38"/>
      <c r="CM18" s="38"/>
      <c r="CN18" s="38"/>
      <c r="CO18" s="38"/>
      <c r="CP18" s="38"/>
      <c r="CQ18" s="38"/>
      <c r="CR18" s="38"/>
      <c r="CS18" s="38"/>
    </row>
    <row r="19" spans="1:97">
      <c r="A19" s="5" t="s">
        <v>803</v>
      </c>
      <c r="B19" s="5" t="s">
        <v>982</v>
      </c>
      <c r="C19" t="s">
        <v>810</v>
      </c>
      <c r="D19" s="2" t="s">
        <v>562</v>
      </c>
      <c r="E19" s="96" t="s">
        <v>1231</v>
      </c>
      <c r="F19" s="17">
        <f t="shared" si="2"/>
        <v>0</v>
      </c>
      <c r="G19" s="39"/>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13"/>
      <c r="BY19" s="13"/>
      <c r="BZ19" s="13"/>
      <c r="CA19" s="13"/>
      <c r="CB19" s="13"/>
      <c r="CC19" s="13"/>
      <c r="CD19" s="13"/>
      <c r="CE19" s="13"/>
      <c r="CF19" s="13"/>
      <c r="CG19" s="13"/>
      <c r="CH19" s="13"/>
      <c r="CI19" s="13"/>
      <c r="CJ19" s="38"/>
      <c r="CK19" s="38"/>
      <c r="CL19" s="38"/>
      <c r="CM19" s="38"/>
      <c r="CN19" s="38"/>
      <c r="CO19" s="38"/>
      <c r="CP19" s="38"/>
      <c r="CQ19" s="38"/>
      <c r="CR19" s="38"/>
      <c r="CS19" s="38"/>
    </row>
    <row r="20" spans="1:97">
      <c r="A20" s="5" t="s">
        <v>803</v>
      </c>
      <c r="B20" s="5" t="s">
        <v>982</v>
      </c>
      <c r="C20" t="s">
        <v>811</v>
      </c>
      <c r="D20" s="2" t="s">
        <v>563</v>
      </c>
      <c r="E20" s="96" t="s">
        <v>1231</v>
      </c>
      <c r="F20" s="17">
        <f t="shared" si="2"/>
        <v>0</v>
      </c>
      <c r="G20" s="39"/>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13"/>
      <c r="BY20" s="13"/>
      <c r="BZ20" s="13"/>
      <c r="CA20" s="13"/>
      <c r="CB20" s="13"/>
      <c r="CC20" s="13"/>
      <c r="CD20" s="13"/>
      <c r="CE20" s="13"/>
      <c r="CF20" s="13"/>
      <c r="CG20" s="13"/>
      <c r="CH20" s="13"/>
      <c r="CI20" s="13"/>
      <c r="CJ20" s="38"/>
      <c r="CK20" s="38"/>
      <c r="CL20" s="38"/>
      <c r="CM20" s="38"/>
      <c r="CN20" s="38"/>
      <c r="CO20" s="38"/>
      <c r="CP20" s="38"/>
      <c r="CQ20" s="38"/>
      <c r="CR20" s="38"/>
      <c r="CS20" s="38"/>
    </row>
    <row r="21" spans="1:97">
      <c r="A21" s="5" t="s">
        <v>803</v>
      </c>
      <c r="B21" s="5" t="s">
        <v>982</v>
      </c>
      <c r="C21" t="s">
        <v>812</v>
      </c>
      <c r="D21" s="2" t="s">
        <v>564</v>
      </c>
      <c r="E21" s="96" t="s">
        <v>1231</v>
      </c>
      <c r="F21" s="17">
        <f t="shared" si="2"/>
        <v>0</v>
      </c>
      <c r="G21" s="39"/>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13"/>
      <c r="BY21" s="13"/>
      <c r="BZ21" s="13"/>
      <c r="CA21" s="13"/>
      <c r="CB21" s="13"/>
      <c r="CC21" s="13"/>
      <c r="CD21" s="13"/>
      <c r="CE21" s="13"/>
      <c r="CF21" s="13"/>
      <c r="CG21" s="13"/>
      <c r="CH21" s="13"/>
      <c r="CI21" s="13"/>
      <c r="CJ21" s="38"/>
      <c r="CK21" s="38"/>
      <c r="CL21" s="38"/>
      <c r="CM21" s="38"/>
      <c r="CN21" s="38"/>
      <c r="CO21" s="38"/>
      <c r="CP21" s="38"/>
      <c r="CQ21" s="38"/>
      <c r="CR21" s="38"/>
      <c r="CS21" s="38"/>
    </row>
    <row r="22" spans="1:97">
      <c r="A22" s="5" t="s">
        <v>803</v>
      </c>
      <c r="B22" s="1" t="s">
        <v>984</v>
      </c>
      <c r="C22" s="1"/>
      <c r="D22" s="7" t="s">
        <v>983</v>
      </c>
      <c r="E22" s="96" t="s">
        <v>1231</v>
      </c>
      <c r="F22" s="47"/>
      <c r="G22" s="39"/>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13"/>
      <c r="BY22" s="13"/>
      <c r="BZ22" s="13"/>
      <c r="CA22" s="13"/>
      <c r="CB22" s="13"/>
      <c r="CC22" s="13"/>
      <c r="CD22" s="13"/>
      <c r="CE22" s="13"/>
      <c r="CF22" s="13"/>
      <c r="CG22" s="13"/>
      <c r="CH22" s="13"/>
      <c r="CI22" s="13"/>
      <c r="CJ22" s="38"/>
      <c r="CK22" s="38"/>
      <c r="CL22" s="38"/>
      <c r="CM22" s="38"/>
      <c r="CN22" s="38"/>
      <c r="CO22" s="38"/>
      <c r="CP22" s="38"/>
      <c r="CQ22" s="38"/>
      <c r="CR22" s="38"/>
      <c r="CS22" s="38"/>
    </row>
    <row r="23" spans="1:97">
      <c r="A23" s="5" t="s">
        <v>803</v>
      </c>
      <c r="B23" s="5" t="s">
        <v>984</v>
      </c>
      <c r="C23" t="s">
        <v>566</v>
      </c>
      <c r="D23" s="2" t="s">
        <v>565</v>
      </c>
      <c r="E23" s="96" t="s">
        <v>1231</v>
      </c>
      <c r="F23" s="17">
        <f t="shared" si="2"/>
        <v>0</v>
      </c>
      <c r="G23" s="39"/>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13"/>
      <c r="BY23" s="13"/>
      <c r="BZ23" s="13"/>
      <c r="CA23" s="13"/>
      <c r="CB23" s="13"/>
      <c r="CC23" s="13"/>
      <c r="CD23" s="13"/>
      <c r="CE23" s="13"/>
      <c r="CF23" s="13"/>
      <c r="CG23" s="13"/>
      <c r="CH23" s="13"/>
      <c r="CI23" s="13"/>
      <c r="CJ23" s="38"/>
      <c r="CK23" s="38"/>
      <c r="CL23" s="38"/>
      <c r="CM23" s="38"/>
      <c r="CN23" s="38"/>
      <c r="CO23" s="38"/>
      <c r="CP23" s="38"/>
      <c r="CQ23" s="38"/>
      <c r="CR23" s="38"/>
      <c r="CS23" s="38"/>
    </row>
    <row r="24" spans="1:97">
      <c r="A24" s="5" t="s">
        <v>803</v>
      </c>
      <c r="B24" s="5" t="s">
        <v>984</v>
      </c>
      <c r="C24" t="s">
        <v>813</v>
      </c>
      <c r="D24" s="2" t="s">
        <v>567</v>
      </c>
      <c r="E24" s="96" t="s">
        <v>1231</v>
      </c>
      <c r="F24" s="17">
        <f t="shared" si="2"/>
        <v>0</v>
      </c>
      <c r="G24" s="39"/>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13"/>
      <c r="BY24" s="13"/>
      <c r="BZ24" s="13"/>
      <c r="CA24" s="13"/>
      <c r="CB24" s="13"/>
      <c r="CC24" s="13"/>
      <c r="CD24" s="13"/>
      <c r="CE24" s="13"/>
      <c r="CF24" s="13"/>
      <c r="CG24" s="13"/>
      <c r="CH24" s="13"/>
      <c r="CI24" s="13"/>
      <c r="CJ24" s="38"/>
      <c r="CK24" s="38"/>
      <c r="CL24" s="38"/>
      <c r="CM24" s="38"/>
      <c r="CN24" s="38"/>
      <c r="CO24" s="38"/>
      <c r="CP24" s="38"/>
      <c r="CQ24" s="38"/>
      <c r="CR24" s="38"/>
      <c r="CS24" s="38"/>
    </row>
    <row r="25" spans="1:97">
      <c r="A25" s="5" t="s">
        <v>803</v>
      </c>
      <c r="B25" s="5" t="s">
        <v>984</v>
      </c>
      <c r="C25" t="s">
        <v>814</v>
      </c>
      <c r="D25" s="2" t="s">
        <v>568</v>
      </c>
      <c r="E25" s="96" t="s">
        <v>1231</v>
      </c>
      <c r="F25" s="17">
        <f t="shared" si="2"/>
        <v>0</v>
      </c>
      <c r="G25" s="39"/>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13"/>
      <c r="BY25" s="13"/>
      <c r="BZ25" s="13"/>
      <c r="CA25" s="13"/>
      <c r="CB25" s="13"/>
      <c r="CC25" s="13"/>
      <c r="CD25" s="13"/>
      <c r="CE25" s="13"/>
      <c r="CF25" s="13"/>
      <c r="CG25" s="13"/>
      <c r="CH25" s="13"/>
      <c r="CI25" s="13"/>
      <c r="CJ25" s="38"/>
      <c r="CK25" s="38"/>
      <c r="CL25" s="38"/>
      <c r="CM25" s="38"/>
      <c r="CN25" s="38"/>
      <c r="CO25" s="38"/>
      <c r="CP25" s="38"/>
      <c r="CQ25" s="38"/>
      <c r="CR25" s="38"/>
      <c r="CS25" s="38"/>
    </row>
    <row r="26" spans="1:97">
      <c r="A26" s="5" t="s">
        <v>803</v>
      </c>
      <c r="B26" s="1" t="s">
        <v>986</v>
      </c>
      <c r="C26" s="1"/>
      <c r="D26" s="7" t="s">
        <v>985</v>
      </c>
      <c r="E26" s="96" t="s">
        <v>1231</v>
      </c>
      <c r="F26" s="47"/>
      <c r="G26" s="39"/>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13"/>
      <c r="BY26" s="13"/>
      <c r="BZ26" s="13"/>
      <c r="CA26" s="13"/>
      <c r="CB26" s="13"/>
      <c r="CC26" s="13"/>
      <c r="CD26" s="13"/>
      <c r="CE26" s="13"/>
      <c r="CF26" s="13"/>
      <c r="CG26" s="13"/>
      <c r="CH26" s="13"/>
      <c r="CI26" s="13"/>
      <c r="CJ26" s="38"/>
      <c r="CK26" s="38"/>
      <c r="CL26" s="38"/>
      <c r="CM26" s="38"/>
      <c r="CN26" s="38"/>
      <c r="CO26" s="38"/>
      <c r="CP26" s="38"/>
      <c r="CQ26" s="38"/>
      <c r="CR26" s="38"/>
      <c r="CS26" s="38"/>
    </row>
    <row r="27" spans="1:97">
      <c r="A27" s="5" t="s">
        <v>803</v>
      </c>
      <c r="B27" s="5" t="s">
        <v>986</v>
      </c>
      <c r="C27" t="s">
        <v>815</v>
      </c>
      <c r="D27" s="2" t="s">
        <v>569</v>
      </c>
      <c r="E27" s="96" t="s">
        <v>1231</v>
      </c>
      <c r="F27" s="17">
        <f t="shared" si="2"/>
        <v>0</v>
      </c>
      <c r="G27" s="39"/>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13"/>
      <c r="BY27" s="13"/>
      <c r="BZ27" s="13"/>
      <c r="CA27" s="13"/>
      <c r="CB27" s="13"/>
      <c r="CC27" s="13"/>
      <c r="CD27" s="13"/>
      <c r="CE27" s="13"/>
      <c r="CF27" s="13"/>
      <c r="CG27" s="13"/>
      <c r="CH27" s="13"/>
      <c r="CI27" s="13"/>
      <c r="CJ27" s="38"/>
      <c r="CK27" s="38"/>
      <c r="CL27" s="38"/>
      <c r="CM27" s="38"/>
      <c r="CN27" s="38"/>
      <c r="CO27" s="38"/>
      <c r="CP27" s="38"/>
      <c r="CQ27" s="38"/>
      <c r="CR27" s="38"/>
      <c r="CS27" s="38"/>
    </row>
    <row r="28" spans="1:97" ht="30">
      <c r="A28" s="5" t="s">
        <v>803</v>
      </c>
      <c r="B28" s="5" t="s">
        <v>986</v>
      </c>
      <c r="C28" t="s">
        <v>816</v>
      </c>
      <c r="D28" s="2" t="s">
        <v>571</v>
      </c>
      <c r="E28" s="96" t="s">
        <v>1231</v>
      </c>
      <c r="F28" s="17">
        <f t="shared" si="2"/>
        <v>0</v>
      </c>
      <c r="G28" s="39"/>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13"/>
      <c r="BY28" s="13"/>
      <c r="BZ28" s="13"/>
      <c r="CA28" s="13"/>
      <c r="CB28" s="13"/>
      <c r="CC28" s="13"/>
      <c r="CD28" s="13"/>
      <c r="CE28" s="13"/>
      <c r="CF28" s="13"/>
      <c r="CG28" s="13"/>
      <c r="CH28" s="13"/>
      <c r="CI28" s="13"/>
      <c r="CJ28" s="38"/>
      <c r="CK28" s="38"/>
      <c r="CL28" s="38"/>
      <c r="CM28" s="38"/>
      <c r="CN28" s="38"/>
      <c r="CO28" s="38"/>
      <c r="CP28" s="38"/>
      <c r="CQ28" s="38"/>
      <c r="CR28" s="38"/>
      <c r="CS28" s="38"/>
    </row>
    <row r="29" spans="1:97">
      <c r="A29" s="5" t="s">
        <v>803</v>
      </c>
      <c r="B29" s="5" t="s">
        <v>986</v>
      </c>
      <c r="C29" t="s">
        <v>817</v>
      </c>
      <c r="D29" s="2" t="s">
        <v>570</v>
      </c>
      <c r="E29" s="96" t="s">
        <v>1231</v>
      </c>
      <c r="F29" s="17">
        <f t="shared" si="2"/>
        <v>0</v>
      </c>
      <c r="G29" s="39"/>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13"/>
      <c r="BY29" s="13"/>
      <c r="BZ29" s="13"/>
      <c r="CA29" s="13"/>
      <c r="CB29" s="13"/>
      <c r="CC29" s="13"/>
      <c r="CD29" s="13"/>
      <c r="CE29" s="13"/>
      <c r="CF29" s="13"/>
      <c r="CG29" s="13"/>
      <c r="CH29" s="13"/>
      <c r="CI29" s="13"/>
      <c r="CJ29" s="38"/>
      <c r="CK29" s="38"/>
      <c r="CL29" s="38"/>
      <c r="CM29" s="38"/>
      <c r="CN29" s="38"/>
      <c r="CO29" s="38"/>
      <c r="CP29" s="38"/>
      <c r="CQ29" s="38"/>
      <c r="CR29" s="38"/>
      <c r="CS29" s="38"/>
    </row>
    <row r="30" spans="1:97">
      <c r="A30" s="8" t="s">
        <v>1049</v>
      </c>
      <c r="B30" s="1" t="s">
        <v>988</v>
      </c>
      <c r="C30" s="1"/>
      <c r="D30" s="7" t="s">
        <v>987</v>
      </c>
      <c r="E30" s="45" t="s">
        <v>1234</v>
      </c>
      <c r="F30" s="47"/>
      <c r="G30" s="39"/>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13"/>
      <c r="BY30" s="13"/>
      <c r="BZ30" s="13"/>
      <c r="CA30" s="13"/>
      <c r="CB30" s="13"/>
      <c r="CC30" s="13"/>
      <c r="CD30" s="13"/>
      <c r="CE30" s="13"/>
      <c r="CF30" s="13"/>
      <c r="CG30" s="13"/>
      <c r="CH30" s="13"/>
      <c r="CI30" s="13"/>
      <c r="CJ30" s="38"/>
      <c r="CK30" s="38"/>
      <c r="CL30" s="38"/>
      <c r="CM30" s="38"/>
      <c r="CN30" s="38"/>
      <c r="CO30" s="38"/>
      <c r="CP30" s="38"/>
      <c r="CQ30" s="38"/>
      <c r="CR30" s="38"/>
      <c r="CS30" s="38"/>
    </row>
    <row r="31" spans="1:97">
      <c r="A31" s="5" t="s">
        <v>1049</v>
      </c>
      <c r="B31" s="5" t="s">
        <v>988</v>
      </c>
      <c r="C31" t="s">
        <v>818</v>
      </c>
      <c r="D31" s="2" t="s">
        <v>574</v>
      </c>
      <c r="E31" s="45" t="s">
        <v>1234</v>
      </c>
      <c r="F31" s="47">
        <f t="shared" si="2"/>
        <v>1</v>
      </c>
      <c r="G31" s="39"/>
      <c r="H31" s="42"/>
      <c r="I31" s="42"/>
      <c r="J31" s="41">
        <v>1</v>
      </c>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13"/>
      <c r="BY31" s="13"/>
      <c r="BZ31" s="13"/>
      <c r="CA31" s="13"/>
      <c r="CB31" s="13"/>
      <c r="CC31" s="13"/>
      <c r="CD31" s="13"/>
      <c r="CE31" s="13"/>
      <c r="CF31" s="13"/>
      <c r="CG31" s="13"/>
      <c r="CH31" s="13"/>
      <c r="CI31" s="13"/>
      <c r="CJ31" s="38"/>
      <c r="CK31" s="38"/>
      <c r="CL31" s="38"/>
      <c r="CM31" s="38"/>
      <c r="CN31" s="38"/>
      <c r="CO31" s="38"/>
      <c r="CP31" s="38"/>
      <c r="CQ31" s="38"/>
      <c r="CR31" s="38"/>
      <c r="CS31" s="38"/>
    </row>
    <row r="32" spans="1:97">
      <c r="A32" s="5" t="s">
        <v>1049</v>
      </c>
      <c r="B32" s="5" t="s">
        <v>988</v>
      </c>
      <c r="C32" t="s">
        <v>819</v>
      </c>
      <c r="D32" s="2" t="s">
        <v>573</v>
      </c>
      <c r="E32" s="45" t="s">
        <v>1232</v>
      </c>
      <c r="F32" s="47">
        <f t="shared" si="2"/>
        <v>2</v>
      </c>
      <c r="G32" s="39"/>
      <c r="H32" s="42"/>
      <c r="I32" s="42"/>
      <c r="J32" s="42"/>
      <c r="K32" s="42"/>
      <c r="L32" s="42"/>
      <c r="M32" s="42"/>
      <c r="N32" s="42"/>
      <c r="O32" s="42"/>
      <c r="P32" s="42"/>
      <c r="Q32" s="42"/>
      <c r="R32" s="41">
        <v>1</v>
      </c>
      <c r="S32" s="41">
        <v>1</v>
      </c>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13"/>
      <c r="BY32" s="13"/>
      <c r="BZ32" s="13"/>
      <c r="CA32" s="13"/>
      <c r="CB32" s="13"/>
      <c r="CC32" s="13"/>
      <c r="CD32" s="13"/>
      <c r="CE32" s="13"/>
      <c r="CF32" s="13"/>
      <c r="CG32" s="13"/>
      <c r="CH32" s="13"/>
      <c r="CI32" s="13"/>
      <c r="CJ32" s="38"/>
      <c r="CK32" s="38"/>
      <c r="CL32" s="38"/>
      <c r="CM32" s="38"/>
      <c r="CN32" s="38"/>
      <c r="CO32" s="38"/>
      <c r="CP32" s="38"/>
      <c r="CQ32" s="38"/>
      <c r="CR32" s="38"/>
      <c r="CS32" s="38"/>
    </row>
    <row r="33" spans="1:97" ht="30">
      <c r="A33" s="5" t="s">
        <v>1049</v>
      </c>
      <c r="B33" s="5" t="s">
        <v>988</v>
      </c>
      <c r="C33" t="s">
        <v>575</v>
      </c>
      <c r="D33" s="2" t="s">
        <v>572</v>
      </c>
      <c r="E33" s="95" t="s">
        <v>1231</v>
      </c>
      <c r="F33" s="17">
        <f t="shared" si="2"/>
        <v>0</v>
      </c>
      <c r="G33" s="39"/>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13"/>
      <c r="BY33" s="13"/>
      <c r="BZ33" s="13"/>
      <c r="CA33" s="13"/>
      <c r="CB33" s="13"/>
      <c r="CC33" s="13"/>
      <c r="CD33" s="13"/>
      <c r="CE33" s="13"/>
      <c r="CF33" s="13"/>
      <c r="CG33" s="13"/>
      <c r="CH33" s="13"/>
      <c r="CI33" s="13"/>
      <c r="CJ33" s="38"/>
      <c r="CK33" s="38"/>
      <c r="CL33" s="38"/>
      <c r="CM33" s="38"/>
      <c r="CN33" s="38"/>
      <c r="CO33" s="38"/>
      <c r="CP33" s="38"/>
      <c r="CQ33" s="38"/>
      <c r="CR33" s="38"/>
      <c r="CS33" s="38"/>
    </row>
    <row r="34" spans="1:97" ht="30">
      <c r="A34" s="5" t="s">
        <v>1049</v>
      </c>
      <c r="B34" s="5" t="s">
        <v>988</v>
      </c>
      <c r="C34" t="s">
        <v>820</v>
      </c>
      <c r="D34" s="2" t="s">
        <v>576</v>
      </c>
      <c r="E34" s="95" t="s">
        <v>1231</v>
      </c>
      <c r="F34" s="17">
        <f t="shared" si="2"/>
        <v>0</v>
      </c>
      <c r="G34" s="39"/>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13"/>
      <c r="BY34" s="13"/>
      <c r="BZ34" s="13"/>
      <c r="CA34" s="13"/>
      <c r="CB34" s="13"/>
      <c r="CC34" s="13"/>
      <c r="CD34" s="13"/>
      <c r="CE34" s="13"/>
      <c r="CF34" s="13"/>
      <c r="CG34" s="13"/>
      <c r="CH34" s="13"/>
      <c r="CI34" s="13"/>
      <c r="CJ34" s="38"/>
      <c r="CK34" s="38"/>
      <c r="CL34" s="38"/>
      <c r="CM34" s="38"/>
      <c r="CN34" s="38"/>
      <c r="CO34" s="38"/>
      <c r="CP34" s="38"/>
      <c r="CQ34" s="38"/>
      <c r="CR34" s="38"/>
      <c r="CS34" s="38"/>
    </row>
    <row r="35" spans="1:97">
      <c r="A35" s="5" t="s">
        <v>1049</v>
      </c>
      <c r="B35" s="5" t="s">
        <v>988</v>
      </c>
      <c r="C35" t="s">
        <v>821</v>
      </c>
      <c r="D35" s="2" t="s">
        <v>577</v>
      </c>
      <c r="E35" s="95" t="s">
        <v>1231</v>
      </c>
      <c r="F35" s="17">
        <f>SUM(G35:CS35)</f>
        <v>0</v>
      </c>
      <c r="G35" s="39"/>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13"/>
      <c r="BY35" s="13"/>
      <c r="BZ35" s="13"/>
      <c r="CA35" s="13"/>
      <c r="CB35" s="13"/>
      <c r="CC35" s="13"/>
      <c r="CD35" s="13"/>
      <c r="CE35" s="13"/>
      <c r="CF35" s="13"/>
      <c r="CG35" s="13"/>
      <c r="CH35" s="13"/>
      <c r="CI35" s="13"/>
      <c r="CJ35" s="38"/>
      <c r="CK35" s="38"/>
      <c r="CL35" s="38"/>
      <c r="CM35" s="38"/>
      <c r="CN35" s="38"/>
      <c r="CO35" s="38"/>
      <c r="CP35" s="38"/>
      <c r="CQ35" s="38"/>
      <c r="CR35" s="38"/>
      <c r="CS35" s="38"/>
    </row>
    <row r="36" spans="1:97" ht="30">
      <c r="A36" s="5" t="s">
        <v>1049</v>
      </c>
      <c r="B36" s="5" t="s">
        <v>988</v>
      </c>
      <c r="C36" t="s">
        <v>822</v>
      </c>
      <c r="D36" s="2" t="s">
        <v>580</v>
      </c>
      <c r="E36" s="95" t="s">
        <v>1231</v>
      </c>
      <c r="F36" s="17">
        <f t="shared" si="2"/>
        <v>0</v>
      </c>
      <c r="G36" s="39"/>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13"/>
      <c r="BY36" s="13"/>
      <c r="BZ36" s="13"/>
      <c r="CA36" s="13"/>
      <c r="CB36" s="13"/>
      <c r="CC36" s="13"/>
      <c r="CD36" s="13"/>
      <c r="CE36" s="13"/>
      <c r="CF36" s="13"/>
      <c r="CG36" s="13"/>
      <c r="CH36" s="13"/>
      <c r="CI36" s="13"/>
      <c r="CJ36" s="38"/>
      <c r="CK36" s="38"/>
      <c r="CL36" s="38"/>
      <c r="CM36" s="38"/>
      <c r="CN36" s="38"/>
      <c r="CO36" s="38"/>
      <c r="CP36" s="38"/>
      <c r="CQ36" s="38"/>
      <c r="CR36" s="38"/>
      <c r="CS36" s="38"/>
    </row>
    <row r="37" spans="1:97">
      <c r="A37" s="5" t="s">
        <v>1049</v>
      </c>
      <c r="B37" s="5" t="s">
        <v>988</v>
      </c>
      <c r="C37" t="s">
        <v>823</v>
      </c>
      <c r="D37" s="2" t="s">
        <v>579</v>
      </c>
      <c r="E37" s="45" t="s">
        <v>1232</v>
      </c>
      <c r="F37" s="47">
        <f t="shared" si="2"/>
        <v>3</v>
      </c>
      <c r="G37" s="39"/>
      <c r="H37" s="42"/>
      <c r="I37" s="42"/>
      <c r="J37" s="42"/>
      <c r="K37" s="42"/>
      <c r="L37" s="42"/>
      <c r="M37" s="42"/>
      <c r="N37" s="42"/>
      <c r="O37" s="41">
        <v>1</v>
      </c>
      <c r="P37" s="41">
        <v>1</v>
      </c>
      <c r="Q37" s="41">
        <v>1</v>
      </c>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13"/>
      <c r="BY37" s="13"/>
      <c r="BZ37" s="13"/>
      <c r="CA37" s="13"/>
      <c r="CB37" s="13"/>
      <c r="CC37" s="13"/>
      <c r="CD37" s="13"/>
      <c r="CE37" s="13"/>
      <c r="CF37" s="13"/>
      <c r="CG37" s="13"/>
      <c r="CH37" s="13"/>
      <c r="CI37" s="13"/>
      <c r="CJ37" s="38"/>
      <c r="CK37" s="38"/>
      <c r="CL37" s="38"/>
      <c r="CM37" s="38"/>
      <c r="CN37" s="38"/>
      <c r="CO37" s="38"/>
      <c r="CP37" s="38"/>
      <c r="CQ37" s="38"/>
      <c r="CR37" s="38"/>
      <c r="CS37" s="38"/>
    </row>
    <row r="38" spans="1:97" ht="30">
      <c r="A38" s="5" t="s">
        <v>1049</v>
      </c>
      <c r="B38" s="5" t="s">
        <v>988</v>
      </c>
      <c r="C38" t="s">
        <v>824</v>
      </c>
      <c r="D38" s="2" t="s">
        <v>578</v>
      </c>
      <c r="E38" s="95" t="s">
        <v>1231</v>
      </c>
      <c r="F38" s="17">
        <f t="shared" si="2"/>
        <v>0</v>
      </c>
      <c r="G38" s="39"/>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13"/>
      <c r="BY38" s="13"/>
      <c r="BZ38" s="13"/>
      <c r="CA38" s="13"/>
      <c r="CB38" s="13"/>
      <c r="CC38" s="13"/>
      <c r="CD38" s="13"/>
      <c r="CE38" s="13"/>
      <c r="CF38" s="13"/>
      <c r="CG38" s="13"/>
      <c r="CH38" s="13"/>
      <c r="CI38" s="13"/>
      <c r="CJ38" s="38"/>
      <c r="CK38" s="38"/>
      <c r="CL38" s="38"/>
      <c r="CM38" s="38"/>
      <c r="CN38" s="38"/>
      <c r="CO38" s="38"/>
      <c r="CP38" s="38"/>
      <c r="CQ38" s="38"/>
      <c r="CR38" s="38"/>
      <c r="CS38" s="38"/>
    </row>
    <row r="39" spans="1:97">
      <c r="A39" s="5" t="s">
        <v>1049</v>
      </c>
      <c r="B39" s="1" t="s">
        <v>990</v>
      </c>
      <c r="C39" s="1"/>
      <c r="D39" s="7" t="s">
        <v>989</v>
      </c>
      <c r="E39" s="45" t="s">
        <v>1234</v>
      </c>
      <c r="F39" s="47"/>
      <c r="G39" s="39"/>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13"/>
      <c r="BY39" s="13"/>
      <c r="BZ39" s="13"/>
      <c r="CA39" s="13"/>
      <c r="CB39" s="13"/>
      <c r="CC39" s="13"/>
      <c r="CD39" s="13"/>
      <c r="CE39" s="13"/>
      <c r="CF39" s="13"/>
      <c r="CG39" s="13"/>
      <c r="CH39" s="13"/>
      <c r="CI39" s="13"/>
      <c r="CJ39" s="38"/>
      <c r="CK39" s="38"/>
      <c r="CL39" s="38"/>
      <c r="CM39" s="38"/>
      <c r="CN39" s="38"/>
      <c r="CO39" s="38"/>
      <c r="CP39" s="38"/>
      <c r="CQ39" s="38"/>
      <c r="CR39" s="38"/>
      <c r="CS39" s="38"/>
    </row>
    <row r="40" spans="1:97">
      <c r="A40" s="5" t="s">
        <v>1049</v>
      </c>
      <c r="B40" s="5" t="s">
        <v>990</v>
      </c>
      <c r="C40" t="s">
        <v>581</v>
      </c>
      <c r="D40" s="2" t="s">
        <v>582</v>
      </c>
      <c r="E40" s="45" t="s">
        <v>1234</v>
      </c>
      <c r="F40" s="47">
        <f t="shared" si="2"/>
        <v>1</v>
      </c>
      <c r="G40" s="39"/>
      <c r="H40" s="42"/>
      <c r="I40" s="42"/>
      <c r="J40" s="42"/>
      <c r="K40" s="42"/>
      <c r="L40" s="41">
        <v>1</v>
      </c>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13"/>
      <c r="BY40" s="13"/>
      <c r="BZ40" s="13"/>
      <c r="CA40" s="13"/>
      <c r="CB40" s="13"/>
      <c r="CC40" s="13"/>
      <c r="CD40" s="13"/>
      <c r="CE40" s="13"/>
      <c r="CF40" s="13"/>
      <c r="CG40" s="13"/>
      <c r="CH40" s="13"/>
      <c r="CI40" s="13"/>
      <c r="CJ40" s="38"/>
      <c r="CK40" s="38"/>
      <c r="CL40" s="38"/>
      <c r="CM40" s="38"/>
      <c r="CN40" s="38"/>
      <c r="CO40" s="38"/>
      <c r="CP40" s="38"/>
      <c r="CQ40" s="38"/>
      <c r="CR40" s="38"/>
      <c r="CS40" s="38"/>
    </row>
    <row r="41" spans="1:97" ht="30">
      <c r="A41" s="5" t="s">
        <v>1049</v>
      </c>
      <c r="B41" s="5" t="s">
        <v>990</v>
      </c>
      <c r="C41" t="s">
        <v>825</v>
      </c>
      <c r="D41" s="2" t="s">
        <v>583</v>
      </c>
      <c r="E41" s="95" t="s">
        <v>1231</v>
      </c>
      <c r="F41" s="17">
        <f t="shared" si="2"/>
        <v>0</v>
      </c>
      <c r="G41" s="39"/>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13"/>
      <c r="BY41" s="13"/>
      <c r="BZ41" s="13"/>
      <c r="CA41" s="13"/>
      <c r="CB41" s="13"/>
      <c r="CC41" s="13"/>
      <c r="CD41" s="13"/>
      <c r="CE41" s="13"/>
      <c r="CF41" s="13"/>
      <c r="CG41" s="13"/>
      <c r="CH41" s="13"/>
      <c r="CI41" s="13"/>
      <c r="CJ41" s="38"/>
      <c r="CK41" s="38"/>
      <c r="CL41" s="38"/>
      <c r="CM41" s="38"/>
      <c r="CN41" s="38"/>
      <c r="CO41" s="38"/>
      <c r="CP41" s="38"/>
      <c r="CQ41" s="38"/>
      <c r="CR41" s="38"/>
      <c r="CS41" s="38"/>
    </row>
    <row r="42" spans="1:97">
      <c r="A42" s="5" t="s">
        <v>1049</v>
      </c>
      <c r="B42" s="5" t="s">
        <v>990</v>
      </c>
      <c r="C42" t="s">
        <v>826</v>
      </c>
      <c r="D42" s="2" t="s">
        <v>584</v>
      </c>
      <c r="E42" s="95" t="s">
        <v>1231</v>
      </c>
      <c r="F42" s="17">
        <f t="shared" si="2"/>
        <v>0</v>
      </c>
      <c r="G42" s="39"/>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13"/>
      <c r="BY42" s="13"/>
      <c r="BZ42" s="13"/>
      <c r="CA42" s="13"/>
      <c r="CB42" s="13"/>
      <c r="CC42" s="13"/>
      <c r="CD42" s="13"/>
      <c r="CE42" s="13"/>
      <c r="CF42" s="13"/>
      <c r="CG42" s="13"/>
      <c r="CH42" s="13"/>
      <c r="CI42" s="13"/>
      <c r="CJ42" s="38"/>
      <c r="CK42" s="38"/>
      <c r="CL42" s="38"/>
      <c r="CM42" s="38"/>
      <c r="CN42" s="38"/>
      <c r="CO42" s="38"/>
      <c r="CP42" s="38"/>
      <c r="CQ42" s="38"/>
      <c r="CR42" s="38"/>
      <c r="CS42" s="38"/>
    </row>
    <row r="43" spans="1:97">
      <c r="A43" s="5" t="s">
        <v>1049</v>
      </c>
      <c r="B43" s="5" t="s">
        <v>990</v>
      </c>
      <c r="C43" t="s">
        <v>827</v>
      </c>
      <c r="D43" s="2" t="s">
        <v>585</v>
      </c>
      <c r="E43" s="95" t="s">
        <v>1231</v>
      </c>
      <c r="F43" s="17">
        <f t="shared" si="2"/>
        <v>0</v>
      </c>
      <c r="G43" s="39"/>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13"/>
      <c r="BY43" s="13"/>
      <c r="BZ43" s="13"/>
      <c r="CA43" s="13"/>
      <c r="CB43" s="13"/>
      <c r="CC43" s="13"/>
      <c r="CD43" s="13"/>
      <c r="CE43" s="13"/>
      <c r="CF43" s="13"/>
      <c r="CG43" s="13"/>
      <c r="CH43" s="13"/>
      <c r="CI43" s="13"/>
      <c r="CJ43" s="38"/>
      <c r="CK43" s="38"/>
      <c r="CL43" s="38"/>
      <c r="CM43" s="38"/>
      <c r="CN43" s="38"/>
      <c r="CO43" s="38"/>
      <c r="CP43" s="38"/>
      <c r="CQ43" s="38"/>
      <c r="CR43" s="38"/>
      <c r="CS43" s="38"/>
    </row>
    <row r="44" spans="1:97">
      <c r="A44" s="5" t="s">
        <v>1049</v>
      </c>
      <c r="B44" s="5" t="s">
        <v>990</v>
      </c>
      <c r="C44" t="s">
        <v>828</v>
      </c>
      <c r="D44" s="2" t="s">
        <v>586</v>
      </c>
      <c r="E44" s="95" t="s">
        <v>1231</v>
      </c>
      <c r="F44" s="17">
        <f t="shared" si="2"/>
        <v>0</v>
      </c>
      <c r="G44" s="39"/>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13"/>
      <c r="BY44" s="13"/>
      <c r="BZ44" s="13"/>
      <c r="CA44" s="13"/>
      <c r="CB44" s="13"/>
      <c r="CC44" s="13"/>
      <c r="CD44" s="13"/>
      <c r="CE44" s="13"/>
      <c r="CF44" s="13"/>
      <c r="CG44" s="13"/>
      <c r="CH44" s="13"/>
      <c r="CI44" s="13"/>
      <c r="CJ44" s="38"/>
      <c r="CK44" s="38"/>
      <c r="CL44" s="38"/>
      <c r="CM44" s="38"/>
      <c r="CN44" s="38"/>
      <c r="CO44" s="38"/>
      <c r="CP44" s="38"/>
      <c r="CQ44" s="38"/>
      <c r="CR44" s="38"/>
      <c r="CS44" s="38"/>
    </row>
    <row r="45" spans="1:97">
      <c r="A45" s="5" t="s">
        <v>1049</v>
      </c>
      <c r="B45" s="5" t="s">
        <v>990</v>
      </c>
      <c r="C45" t="s">
        <v>829</v>
      </c>
      <c r="D45" s="2" t="s">
        <v>587</v>
      </c>
      <c r="E45" s="95" t="s">
        <v>1231</v>
      </c>
      <c r="F45" s="17">
        <f t="shared" si="2"/>
        <v>0</v>
      </c>
      <c r="G45" s="39"/>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13"/>
      <c r="BY45" s="13"/>
      <c r="BZ45" s="13"/>
      <c r="CA45" s="13"/>
      <c r="CB45" s="13"/>
      <c r="CC45" s="13"/>
      <c r="CD45" s="13"/>
      <c r="CE45" s="13"/>
      <c r="CF45" s="13"/>
      <c r="CG45" s="13"/>
      <c r="CH45" s="13"/>
      <c r="CI45" s="13"/>
      <c r="CJ45" s="38"/>
      <c r="CK45" s="38"/>
      <c r="CL45" s="38"/>
      <c r="CM45" s="38"/>
      <c r="CN45" s="38"/>
      <c r="CO45" s="38"/>
      <c r="CP45" s="38"/>
      <c r="CQ45" s="38"/>
      <c r="CR45" s="38"/>
      <c r="CS45" s="38"/>
    </row>
    <row r="46" spans="1:97">
      <c r="A46" s="5" t="s">
        <v>1049</v>
      </c>
      <c r="B46" s="1" t="s">
        <v>992</v>
      </c>
      <c r="C46" s="1"/>
      <c r="D46" s="7" t="s">
        <v>991</v>
      </c>
      <c r="E46" s="95" t="s">
        <v>1231</v>
      </c>
      <c r="F46" s="47"/>
      <c r="G46" s="39"/>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13"/>
      <c r="BY46" s="13"/>
      <c r="BZ46" s="13"/>
      <c r="CA46" s="13"/>
      <c r="CB46" s="13"/>
      <c r="CC46" s="13"/>
      <c r="CD46" s="13"/>
      <c r="CE46" s="13"/>
      <c r="CF46" s="13"/>
      <c r="CG46" s="13"/>
      <c r="CH46" s="13"/>
      <c r="CI46" s="13"/>
      <c r="CJ46" s="38"/>
      <c r="CK46" s="38"/>
      <c r="CL46" s="38"/>
      <c r="CM46" s="38"/>
      <c r="CN46" s="38"/>
      <c r="CO46" s="38"/>
      <c r="CP46" s="38"/>
      <c r="CQ46" s="38"/>
      <c r="CR46" s="38"/>
      <c r="CS46" s="38"/>
    </row>
    <row r="47" spans="1:97">
      <c r="A47" s="5" t="s">
        <v>1049</v>
      </c>
      <c r="B47" s="5" t="s">
        <v>992</v>
      </c>
      <c r="C47" t="s">
        <v>593</v>
      </c>
      <c r="D47" s="2" t="s">
        <v>592</v>
      </c>
      <c r="E47" s="95" t="s">
        <v>1231</v>
      </c>
      <c r="F47" s="17">
        <f t="shared" si="2"/>
        <v>0</v>
      </c>
      <c r="G47" s="39"/>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13"/>
      <c r="BY47" s="13"/>
      <c r="BZ47" s="13"/>
      <c r="CA47" s="13"/>
      <c r="CB47" s="13"/>
      <c r="CC47" s="13"/>
      <c r="CD47" s="13"/>
      <c r="CE47" s="13"/>
      <c r="CF47" s="13"/>
      <c r="CG47" s="13"/>
      <c r="CH47" s="13"/>
      <c r="CI47" s="13"/>
      <c r="CJ47" s="38"/>
      <c r="CK47" s="38"/>
      <c r="CL47" s="38"/>
      <c r="CM47" s="38"/>
      <c r="CN47" s="38"/>
      <c r="CO47" s="38"/>
      <c r="CP47" s="38"/>
      <c r="CQ47" s="38"/>
      <c r="CR47" s="38"/>
      <c r="CS47" s="38"/>
    </row>
    <row r="48" spans="1:97">
      <c r="A48" s="5" t="s">
        <v>1049</v>
      </c>
      <c r="B48" s="5" t="s">
        <v>992</v>
      </c>
      <c r="C48" t="s">
        <v>830</v>
      </c>
      <c r="D48" s="2" t="s">
        <v>588</v>
      </c>
      <c r="E48" s="95" t="s">
        <v>1231</v>
      </c>
      <c r="F48" s="17">
        <f t="shared" si="2"/>
        <v>0</v>
      </c>
      <c r="G48" s="39"/>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13"/>
      <c r="BY48" s="13"/>
      <c r="BZ48" s="13"/>
      <c r="CA48" s="13"/>
      <c r="CB48" s="13"/>
      <c r="CC48" s="13"/>
      <c r="CD48" s="13"/>
      <c r="CE48" s="13"/>
      <c r="CF48" s="13"/>
      <c r="CG48" s="13"/>
      <c r="CH48" s="13"/>
      <c r="CI48" s="13"/>
      <c r="CJ48" s="38"/>
      <c r="CK48" s="38"/>
      <c r="CL48" s="38"/>
      <c r="CM48" s="38"/>
      <c r="CN48" s="38"/>
      <c r="CO48" s="38"/>
      <c r="CP48" s="38"/>
      <c r="CQ48" s="38"/>
      <c r="CR48" s="38"/>
      <c r="CS48" s="38"/>
    </row>
    <row r="49" spans="1:97">
      <c r="A49" s="5" t="s">
        <v>1049</v>
      </c>
      <c r="B49" s="5" t="s">
        <v>992</v>
      </c>
      <c r="C49" t="s">
        <v>831</v>
      </c>
      <c r="D49" s="2" t="s">
        <v>589</v>
      </c>
      <c r="E49" s="95" t="s">
        <v>1231</v>
      </c>
      <c r="F49" s="17">
        <f t="shared" si="2"/>
        <v>0</v>
      </c>
      <c r="G49" s="39"/>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13"/>
      <c r="BY49" s="13"/>
      <c r="BZ49" s="13"/>
      <c r="CA49" s="13"/>
      <c r="CB49" s="13"/>
      <c r="CC49" s="13"/>
      <c r="CD49" s="13"/>
      <c r="CE49" s="13"/>
      <c r="CF49" s="13"/>
      <c r="CG49" s="13"/>
      <c r="CH49" s="13"/>
      <c r="CI49" s="13"/>
      <c r="CJ49" s="38"/>
      <c r="CK49" s="38"/>
      <c r="CL49" s="38"/>
      <c r="CM49" s="38"/>
      <c r="CN49" s="38"/>
      <c r="CO49" s="38"/>
      <c r="CP49" s="38"/>
      <c r="CQ49" s="38"/>
      <c r="CR49" s="38"/>
      <c r="CS49" s="38"/>
    </row>
    <row r="50" spans="1:97">
      <c r="A50" s="5" t="s">
        <v>1049</v>
      </c>
      <c r="B50" s="5" t="s">
        <v>992</v>
      </c>
      <c r="C50" t="s">
        <v>832</v>
      </c>
      <c r="D50" s="2" t="s">
        <v>590</v>
      </c>
      <c r="E50" s="95" t="s">
        <v>1231</v>
      </c>
      <c r="F50" s="17">
        <f t="shared" si="2"/>
        <v>0</v>
      </c>
      <c r="G50" s="39"/>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13"/>
      <c r="BY50" s="13"/>
      <c r="BZ50" s="13"/>
      <c r="CA50" s="13"/>
      <c r="CB50" s="13"/>
      <c r="CC50" s="13"/>
      <c r="CD50" s="13"/>
      <c r="CE50" s="13"/>
      <c r="CF50" s="13"/>
      <c r="CG50" s="13"/>
      <c r="CH50" s="13"/>
      <c r="CI50" s="13"/>
      <c r="CJ50" s="38"/>
      <c r="CK50" s="38"/>
      <c r="CL50" s="38"/>
      <c r="CM50" s="38"/>
      <c r="CN50" s="38"/>
      <c r="CO50" s="38"/>
      <c r="CP50" s="38"/>
      <c r="CQ50" s="38"/>
      <c r="CR50" s="38"/>
      <c r="CS50" s="38"/>
    </row>
    <row r="51" spans="1:97">
      <c r="A51" s="5" t="s">
        <v>1049</v>
      </c>
      <c r="B51" s="5" t="s">
        <v>992</v>
      </c>
      <c r="C51" t="s">
        <v>833</v>
      </c>
      <c r="D51" s="2" t="s">
        <v>591</v>
      </c>
      <c r="E51" s="95" t="s">
        <v>1231</v>
      </c>
      <c r="F51" s="17">
        <f t="shared" si="2"/>
        <v>0</v>
      </c>
      <c r="G51" s="39"/>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13"/>
      <c r="BY51" s="13"/>
      <c r="BZ51" s="13"/>
      <c r="CA51" s="13"/>
      <c r="CB51" s="13"/>
      <c r="CC51" s="13"/>
      <c r="CD51" s="13"/>
      <c r="CE51" s="13"/>
      <c r="CF51" s="13"/>
      <c r="CG51" s="13"/>
      <c r="CH51" s="13"/>
      <c r="CI51" s="13"/>
      <c r="CJ51" s="38"/>
      <c r="CK51" s="38"/>
      <c r="CL51" s="38"/>
      <c r="CM51" s="38"/>
      <c r="CN51" s="38"/>
      <c r="CO51" s="38"/>
      <c r="CP51" s="38"/>
      <c r="CQ51" s="38"/>
      <c r="CR51" s="38"/>
      <c r="CS51" s="38"/>
    </row>
    <row r="52" spans="1:97">
      <c r="A52" s="5" t="s">
        <v>1049</v>
      </c>
      <c r="B52" s="1" t="s">
        <v>994</v>
      </c>
      <c r="C52" s="1"/>
      <c r="D52" s="7" t="s">
        <v>993</v>
      </c>
      <c r="E52" s="95" t="s">
        <v>1231</v>
      </c>
      <c r="F52" s="47"/>
      <c r="G52" s="39"/>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13"/>
      <c r="BY52" s="13"/>
      <c r="BZ52" s="13"/>
      <c r="CA52" s="13"/>
      <c r="CB52" s="13"/>
      <c r="CC52" s="13"/>
      <c r="CD52" s="13"/>
      <c r="CE52" s="13"/>
      <c r="CF52" s="13"/>
      <c r="CG52" s="13"/>
      <c r="CH52" s="13"/>
      <c r="CI52" s="13"/>
      <c r="CJ52" s="38"/>
      <c r="CK52" s="38"/>
      <c r="CL52" s="38"/>
      <c r="CM52" s="38"/>
      <c r="CN52" s="38"/>
      <c r="CO52" s="38"/>
      <c r="CP52" s="38"/>
      <c r="CQ52" s="38"/>
      <c r="CR52" s="38"/>
      <c r="CS52" s="38"/>
    </row>
    <row r="53" spans="1:97" ht="30">
      <c r="A53" s="5" t="s">
        <v>1049</v>
      </c>
      <c r="B53" s="5" t="s">
        <v>994</v>
      </c>
      <c r="C53" t="s">
        <v>600</v>
      </c>
      <c r="D53" s="2" t="s">
        <v>594</v>
      </c>
      <c r="E53" s="95" t="s">
        <v>1231</v>
      </c>
      <c r="F53" s="17">
        <f t="shared" si="2"/>
        <v>0</v>
      </c>
      <c r="G53" s="39"/>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13"/>
      <c r="BY53" s="13"/>
      <c r="BZ53" s="13"/>
      <c r="CA53" s="13"/>
      <c r="CB53" s="13"/>
      <c r="CC53" s="13"/>
      <c r="CD53" s="13"/>
      <c r="CE53" s="13"/>
      <c r="CF53" s="13"/>
      <c r="CG53" s="13"/>
      <c r="CH53" s="13"/>
      <c r="CI53" s="13"/>
      <c r="CJ53" s="38"/>
      <c r="CK53" s="38"/>
      <c r="CL53" s="38"/>
      <c r="CM53" s="38"/>
      <c r="CN53" s="38"/>
      <c r="CO53" s="38"/>
      <c r="CP53" s="38"/>
      <c r="CQ53" s="38"/>
      <c r="CR53" s="38"/>
      <c r="CS53" s="38"/>
    </row>
    <row r="54" spans="1:97" ht="30">
      <c r="A54" s="5" t="s">
        <v>1049</v>
      </c>
      <c r="B54" s="5" t="s">
        <v>994</v>
      </c>
      <c r="C54" t="s">
        <v>834</v>
      </c>
      <c r="D54" s="2" t="s">
        <v>595</v>
      </c>
      <c r="E54" s="95" t="s">
        <v>1231</v>
      </c>
      <c r="F54" s="17">
        <f t="shared" si="2"/>
        <v>0</v>
      </c>
      <c r="G54" s="39"/>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13"/>
      <c r="BY54" s="13"/>
      <c r="BZ54" s="13"/>
      <c r="CA54" s="13"/>
      <c r="CB54" s="13"/>
      <c r="CC54" s="13"/>
      <c r="CD54" s="13"/>
      <c r="CE54" s="13"/>
      <c r="CF54" s="13"/>
      <c r="CG54" s="13"/>
      <c r="CH54" s="13"/>
      <c r="CI54" s="13"/>
      <c r="CJ54" s="38"/>
      <c r="CK54" s="38"/>
      <c r="CL54" s="38"/>
      <c r="CM54" s="38"/>
      <c r="CN54" s="38"/>
      <c r="CO54" s="38"/>
      <c r="CP54" s="38"/>
      <c r="CQ54" s="38"/>
      <c r="CR54" s="38"/>
      <c r="CS54" s="38"/>
    </row>
    <row r="55" spans="1:97" ht="30">
      <c r="A55" s="5" t="s">
        <v>1049</v>
      </c>
      <c r="B55" s="5" t="s">
        <v>994</v>
      </c>
      <c r="C55" t="s">
        <v>835</v>
      </c>
      <c r="D55" s="2" t="s">
        <v>596</v>
      </c>
      <c r="E55" s="95" t="s">
        <v>1231</v>
      </c>
      <c r="F55" s="17">
        <f t="shared" si="2"/>
        <v>0</v>
      </c>
      <c r="G55" s="39"/>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13"/>
      <c r="BY55" s="13"/>
      <c r="BZ55" s="13"/>
      <c r="CA55" s="13"/>
      <c r="CB55" s="13"/>
      <c r="CC55" s="13"/>
      <c r="CD55" s="13"/>
      <c r="CE55" s="13"/>
      <c r="CF55" s="13"/>
      <c r="CG55" s="13"/>
      <c r="CH55" s="13"/>
      <c r="CI55" s="13"/>
      <c r="CJ55" s="38"/>
      <c r="CK55" s="38"/>
      <c r="CL55" s="38"/>
      <c r="CM55" s="38"/>
      <c r="CN55" s="38"/>
      <c r="CO55" s="38"/>
      <c r="CP55" s="38"/>
      <c r="CQ55" s="38"/>
      <c r="CR55" s="38"/>
      <c r="CS55" s="38"/>
    </row>
    <row r="56" spans="1:97" ht="30">
      <c r="A56" s="5" t="s">
        <v>1049</v>
      </c>
      <c r="B56" s="5" t="s">
        <v>994</v>
      </c>
      <c r="C56" t="s">
        <v>836</v>
      </c>
      <c r="D56" s="2" t="s">
        <v>597</v>
      </c>
      <c r="E56" s="95" t="s">
        <v>1231</v>
      </c>
      <c r="F56" s="17">
        <f t="shared" si="2"/>
        <v>0</v>
      </c>
      <c r="G56" s="39"/>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13"/>
      <c r="BY56" s="13"/>
      <c r="BZ56" s="13"/>
      <c r="CA56" s="13"/>
      <c r="CB56" s="13"/>
      <c r="CC56" s="13"/>
      <c r="CD56" s="13"/>
      <c r="CE56" s="13"/>
      <c r="CF56" s="13"/>
      <c r="CG56" s="13"/>
      <c r="CH56" s="13"/>
      <c r="CI56" s="13"/>
      <c r="CJ56" s="38"/>
      <c r="CK56" s="38"/>
      <c r="CL56" s="38"/>
      <c r="CM56" s="38"/>
      <c r="CN56" s="38"/>
      <c r="CO56" s="38"/>
      <c r="CP56" s="38"/>
      <c r="CQ56" s="38"/>
      <c r="CR56" s="38"/>
      <c r="CS56" s="38"/>
    </row>
    <row r="57" spans="1:97">
      <c r="A57" s="5" t="s">
        <v>1049</v>
      </c>
      <c r="B57" s="5" t="s">
        <v>994</v>
      </c>
      <c r="C57" t="s">
        <v>837</v>
      </c>
      <c r="D57" s="2" t="s">
        <v>598</v>
      </c>
      <c r="E57" s="95" t="s">
        <v>1231</v>
      </c>
      <c r="F57" s="17">
        <f t="shared" si="2"/>
        <v>0</v>
      </c>
      <c r="G57" s="39"/>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13"/>
      <c r="BY57" s="13"/>
      <c r="BZ57" s="13"/>
      <c r="CA57" s="13"/>
      <c r="CB57" s="13"/>
      <c r="CC57" s="13"/>
      <c r="CD57" s="13"/>
      <c r="CE57" s="13"/>
      <c r="CF57" s="13"/>
      <c r="CG57" s="13"/>
      <c r="CH57" s="13"/>
      <c r="CI57" s="13"/>
      <c r="CJ57" s="38"/>
      <c r="CK57" s="38"/>
      <c r="CL57" s="38"/>
      <c r="CM57" s="38"/>
      <c r="CN57" s="38"/>
      <c r="CO57" s="38"/>
      <c r="CP57" s="38"/>
      <c r="CQ57" s="38"/>
      <c r="CR57" s="38"/>
      <c r="CS57" s="38"/>
    </row>
    <row r="58" spans="1:97" ht="30">
      <c r="A58" s="5" t="s">
        <v>1049</v>
      </c>
      <c r="B58" s="5" t="s">
        <v>994</v>
      </c>
      <c r="C58" t="s">
        <v>838</v>
      </c>
      <c r="D58" s="2" t="s">
        <v>599</v>
      </c>
      <c r="E58" s="95" t="s">
        <v>1231</v>
      </c>
      <c r="F58" s="17">
        <f t="shared" si="2"/>
        <v>0</v>
      </c>
      <c r="G58" s="39"/>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13"/>
      <c r="BY58" s="13"/>
      <c r="BZ58" s="13"/>
      <c r="CA58" s="13"/>
      <c r="CB58" s="13"/>
      <c r="CC58" s="13"/>
      <c r="CD58" s="13"/>
      <c r="CE58" s="13"/>
      <c r="CF58" s="13"/>
      <c r="CG58" s="13"/>
      <c r="CH58" s="13"/>
      <c r="CI58" s="13"/>
      <c r="CJ58" s="38"/>
      <c r="CK58" s="38"/>
      <c r="CL58" s="38"/>
      <c r="CM58" s="38"/>
      <c r="CN58" s="38"/>
      <c r="CO58" s="38"/>
      <c r="CP58" s="38"/>
      <c r="CQ58" s="38"/>
      <c r="CR58" s="38"/>
      <c r="CS58" s="38"/>
    </row>
    <row r="59" spans="1:97">
      <c r="A59" s="5" t="s">
        <v>1049</v>
      </c>
      <c r="B59" s="1" t="s">
        <v>996</v>
      </c>
      <c r="C59" s="1"/>
      <c r="D59" s="7" t="s">
        <v>995</v>
      </c>
      <c r="E59" s="45" t="s">
        <v>1234</v>
      </c>
      <c r="F59" s="47"/>
      <c r="G59" s="39"/>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13"/>
      <c r="BY59" s="13"/>
      <c r="BZ59" s="13"/>
      <c r="CA59" s="13"/>
      <c r="CB59" s="13"/>
      <c r="CC59" s="13"/>
      <c r="CD59" s="13"/>
      <c r="CE59" s="13"/>
      <c r="CF59" s="13"/>
      <c r="CG59" s="13"/>
      <c r="CH59" s="13"/>
      <c r="CI59" s="13"/>
      <c r="CJ59" s="38"/>
      <c r="CK59" s="38"/>
      <c r="CL59" s="38"/>
      <c r="CM59" s="38"/>
      <c r="CN59" s="38"/>
      <c r="CO59" s="38"/>
      <c r="CP59" s="38"/>
      <c r="CQ59" s="38"/>
      <c r="CR59" s="38"/>
      <c r="CS59" s="38"/>
    </row>
    <row r="60" spans="1:97">
      <c r="A60" s="5" t="s">
        <v>1049</v>
      </c>
      <c r="B60" s="5" t="s">
        <v>996</v>
      </c>
      <c r="C60" t="s">
        <v>602</v>
      </c>
      <c r="D60" s="2" t="s">
        <v>601</v>
      </c>
      <c r="E60" s="45" t="s">
        <v>1233</v>
      </c>
      <c r="F60" s="47">
        <f t="shared" si="2"/>
        <v>4</v>
      </c>
      <c r="G60" s="39"/>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1">
        <v>1</v>
      </c>
      <c r="AN60" s="41">
        <v>1</v>
      </c>
      <c r="AO60" s="41">
        <v>1</v>
      </c>
      <c r="AP60" s="41">
        <v>1</v>
      </c>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13"/>
      <c r="BY60" s="13"/>
      <c r="BZ60" s="13"/>
      <c r="CA60" s="13"/>
      <c r="CB60" s="13"/>
      <c r="CC60" s="13"/>
      <c r="CD60" s="13"/>
      <c r="CE60" s="13"/>
      <c r="CF60" s="13"/>
      <c r="CG60" s="13"/>
      <c r="CH60" s="13"/>
      <c r="CI60" s="13"/>
      <c r="CJ60" s="38"/>
      <c r="CK60" s="38"/>
      <c r="CL60" s="38"/>
      <c r="CM60" s="38"/>
      <c r="CN60" s="38"/>
      <c r="CO60" s="38"/>
      <c r="CP60" s="38"/>
      <c r="CQ60" s="38"/>
      <c r="CR60" s="38"/>
      <c r="CS60" s="38"/>
    </row>
    <row r="61" spans="1:97" ht="30">
      <c r="A61" s="5" t="s">
        <v>1049</v>
      </c>
      <c r="B61" s="5" t="s">
        <v>996</v>
      </c>
      <c r="C61" t="s">
        <v>839</v>
      </c>
      <c r="D61" s="2" t="s">
        <v>603</v>
      </c>
      <c r="E61" s="45" t="s">
        <v>1233</v>
      </c>
      <c r="F61" s="47">
        <f t="shared" si="2"/>
        <v>1</v>
      </c>
      <c r="G61" s="39"/>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1">
        <v>1</v>
      </c>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13"/>
      <c r="BY61" s="13"/>
      <c r="BZ61" s="13"/>
      <c r="CA61" s="13"/>
      <c r="CB61" s="13"/>
      <c r="CC61" s="13"/>
      <c r="CD61" s="13"/>
      <c r="CE61" s="13"/>
      <c r="CF61" s="13"/>
      <c r="CG61" s="13"/>
      <c r="CH61" s="13"/>
      <c r="CI61" s="13"/>
      <c r="CJ61" s="38"/>
      <c r="CK61" s="38"/>
      <c r="CL61" s="38"/>
      <c r="CM61" s="38"/>
      <c r="CN61" s="38"/>
      <c r="CO61" s="38"/>
      <c r="CP61" s="38"/>
      <c r="CQ61" s="38"/>
      <c r="CR61" s="38"/>
      <c r="CS61" s="38"/>
    </row>
    <row r="62" spans="1:97">
      <c r="A62" s="5" t="s">
        <v>1049</v>
      </c>
      <c r="B62" s="5" t="s">
        <v>996</v>
      </c>
      <c r="C62" t="s">
        <v>840</v>
      </c>
      <c r="D62" s="2" t="s">
        <v>604</v>
      </c>
      <c r="E62" s="45" t="s">
        <v>1233</v>
      </c>
      <c r="F62" s="47">
        <f t="shared" si="2"/>
        <v>7</v>
      </c>
      <c r="G62" s="39"/>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1">
        <v>1</v>
      </c>
      <c r="BF62" s="41">
        <v>1</v>
      </c>
      <c r="BG62" s="41">
        <v>1</v>
      </c>
      <c r="BH62" s="41">
        <v>1</v>
      </c>
      <c r="BI62" s="41">
        <v>1</v>
      </c>
      <c r="BJ62" s="42"/>
      <c r="BK62" s="42"/>
      <c r="BL62" s="42"/>
      <c r="BM62" s="42"/>
      <c r="BN62" s="42"/>
      <c r="BO62" s="42"/>
      <c r="BP62" s="41">
        <v>1</v>
      </c>
      <c r="BQ62" s="42"/>
      <c r="BR62" s="41">
        <v>1</v>
      </c>
      <c r="BS62" s="42"/>
      <c r="BT62" s="42"/>
      <c r="BU62" s="42"/>
      <c r="BV62" s="42"/>
      <c r="BW62" s="42"/>
      <c r="BX62" s="13"/>
      <c r="BY62" s="13"/>
      <c r="BZ62" s="13"/>
      <c r="CA62" s="13"/>
      <c r="CB62" s="13"/>
      <c r="CC62" s="13"/>
      <c r="CD62" s="13"/>
      <c r="CE62" s="13"/>
      <c r="CF62" s="13"/>
      <c r="CG62" s="13"/>
      <c r="CH62" s="13"/>
      <c r="CI62" s="13"/>
      <c r="CJ62" s="38"/>
      <c r="CK62" s="38"/>
      <c r="CL62" s="38"/>
      <c r="CM62" s="38"/>
      <c r="CN62" s="38"/>
      <c r="CO62" s="38"/>
      <c r="CP62" s="38"/>
      <c r="CQ62" s="38"/>
      <c r="CR62" s="38"/>
      <c r="CS62" s="38"/>
    </row>
    <row r="63" spans="1:97" ht="30">
      <c r="A63" s="5" t="s">
        <v>1049</v>
      </c>
      <c r="B63" s="5" t="s">
        <v>996</v>
      </c>
      <c r="C63" t="s">
        <v>841</v>
      </c>
      <c r="D63" s="2" t="s">
        <v>605</v>
      </c>
      <c r="E63" s="45" t="s">
        <v>1234</v>
      </c>
      <c r="F63" s="47">
        <f>SUM(G63:CS63)</f>
        <v>3</v>
      </c>
      <c r="G63" s="39"/>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1">
        <v>1</v>
      </c>
      <c r="BL63" s="42"/>
      <c r="BM63" s="41">
        <v>1</v>
      </c>
      <c r="BN63" s="41">
        <v>1</v>
      </c>
      <c r="BO63" s="42"/>
      <c r="BP63" s="42"/>
      <c r="BQ63" s="42"/>
      <c r="BR63" s="42"/>
      <c r="BS63" s="42"/>
      <c r="BT63" s="42"/>
      <c r="BU63" s="42"/>
      <c r="BV63" s="42"/>
      <c r="BW63" s="42"/>
      <c r="BX63" s="13"/>
      <c r="BY63" s="13"/>
      <c r="BZ63" s="13"/>
      <c r="CA63" s="13"/>
      <c r="CB63" s="13"/>
      <c r="CC63" s="13"/>
      <c r="CD63" s="13"/>
      <c r="CE63" s="13"/>
      <c r="CF63" s="13"/>
      <c r="CG63" s="13"/>
      <c r="CH63" s="13"/>
      <c r="CI63" s="13"/>
      <c r="CJ63" s="38"/>
      <c r="CK63" s="38"/>
      <c r="CL63" s="38"/>
      <c r="CM63" s="38"/>
      <c r="CN63" s="38"/>
      <c r="CO63" s="38"/>
      <c r="CP63" s="38"/>
      <c r="CQ63" s="38"/>
      <c r="CR63" s="38"/>
      <c r="CS63" s="38"/>
    </row>
    <row r="64" spans="1:97">
      <c r="A64" s="5" t="s">
        <v>1049</v>
      </c>
      <c r="B64" s="5" t="s">
        <v>996</v>
      </c>
      <c r="C64" t="s">
        <v>842</v>
      </c>
      <c r="D64" s="2" t="s">
        <v>606</v>
      </c>
      <c r="E64" s="45" t="s">
        <v>1234</v>
      </c>
      <c r="F64" s="47">
        <f t="shared" si="2"/>
        <v>1</v>
      </c>
      <c r="G64" s="39"/>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13"/>
      <c r="BY64" s="13"/>
      <c r="BZ64" s="13"/>
      <c r="CA64" s="13"/>
      <c r="CB64" s="13"/>
      <c r="CC64" s="13"/>
      <c r="CD64" s="13"/>
      <c r="CE64" s="13"/>
      <c r="CF64" s="13"/>
      <c r="CG64" s="13"/>
      <c r="CH64" s="13"/>
      <c r="CI64" s="13"/>
      <c r="CJ64" s="38"/>
      <c r="CK64" s="12">
        <v>1</v>
      </c>
      <c r="CL64" s="38"/>
      <c r="CM64" s="38"/>
      <c r="CN64" s="38"/>
      <c r="CO64" s="38"/>
      <c r="CP64" s="38"/>
      <c r="CQ64" s="38"/>
      <c r="CR64" s="38"/>
      <c r="CS64" s="38"/>
    </row>
    <row r="65" spans="1:97">
      <c r="A65" s="5" t="s">
        <v>1049</v>
      </c>
      <c r="B65" s="5" t="s">
        <v>996</v>
      </c>
      <c r="C65" t="s">
        <v>843</v>
      </c>
      <c r="D65" s="2" t="s">
        <v>607</v>
      </c>
      <c r="E65" s="95" t="s">
        <v>1231</v>
      </c>
      <c r="F65" s="17">
        <f t="shared" si="2"/>
        <v>0</v>
      </c>
      <c r="G65" s="39"/>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13"/>
      <c r="BY65" s="13"/>
      <c r="BZ65" s="13"/>
      <c r="CA65" s="13"/>
      <c r="CB65" s="13"/>
      <c r="CC65" s="13"/>
      <c r="CD65" s="13"/>
      <c r="CE65" s="13"/>
      <c r="CF65" s="13"/>
      <c r="CG65" s="13"/>
      <c r="CH65" s="13"/>
      <c r="CI65" s="13"/>
      <c r="CJ65" s="38"/>
      <c r="CK65" s="38"/>
      <c r="CL65" s="38"/>
      <c r="CM65" s="38"/>
      <c r="CN65" s="38"/>
      <c r="CO65" s="38"/>
      <c r="CP65" s="38"/>
      <c r="CQ65" s="38"/>
      <c r="CR65" s="38"/>
      <c r="CS65" s="38"/>
    </row>
    <row r="66" spans="1:97">
      <c r="A66" s="5" t="s">
        <v>1049</v>
      </c>
      <c r="B66" s="1" t="s">
        <v>998</v>
      </c>
      <c r="C66" s="1"/>
      <c r="D66" s="7" t="s">
        <v>997</v>
      </c>
      <c r="E66" s="45" t="s">
        <v>1234</v>
      </c>
      <c r="F66" s="47"/>
      <c r="G66" s="39"/>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13"/>
      <c r="BY66" s="13"/>
      <c r="BZ66" s="13"/>
      <c r="CA66" s="13"/>
      <c r="CB66" s="13"/>
      <c r="CC66" s="13"/>
      <c r="CD66" s="13"/>
      <c r="CE66" s="13"/>
      <c r="CF66" s="13"/>
      <c r="CG66" s="13"/>
      <c r="CH66" s="13"/>
      <c r="CI66" s="13"/>
      <c r="CJ66" s="38"/>
      <c r="CK66" s="38"/>
      <c r="CL66" s="38"/>
      <c r="CM66" s="38"/>
      <c r="CN66" s="38"/>
      <c r="CO66" s="38"/>
      <c r="CP66" s="38"/>
      <c r="CQ66" s="38"/>
      <c r="CR66" s="38"/>
      <c r="CS66" s="38"/>
    </row>
    <row r="67" spans="1:97">
      <c r="A67" s="5" t="s">
        <v>1049</v>
      </c>
      <c r="B67" s="5" t="s">
        <v>998</v>
      </c>
      <c r="C67" t="s">
        <v>608</v>
      </c>
      <c r="D67" s="2" t="s">
        <v>609</v>
      </c>
      <c r="E67" s="45" t="s">
        <v>1232</v>
      </c>
      <c r="F67" s="47">
        <f t="shared" si="2"/>
        <v>3</v>
      </c>
      <c r="G67" s="39"/>
      <c r="H67" s="42"/>
      <c r="I67" s="42"/>
      <c r="J67" s="42"/>
      <c r="K67" s="42"/>
      <c r="L67" s="42"/>
      <c r="M67" s="42"/>
      <c r="N67" s="42"/>
      <c r="O67" s="42"/>
      <c r="P67" s="42"/>
      <c r="Q67" s="42"/>
      <c r="R67" s="42"/>
      <c r="S67" s="42"/>
      <c r="T67" s="42"/>
      <c r="U67" s="42"/>
      <c r="V67" s="42"/>
      <c r="W67" s="42"/>
      <c r="X67" s="42"/>
      <c r="Y67" s="42"/>
      <c r="Z67" s="42"/>
      <c r="AA67" s="42"/>
      <c r="AB67" s="41">
        <v>1</v>
      </c>
      <c r="AC67" s="41">
        <v>1</v>
      </c>
      <c r="AD67" s="41">
        <v>1</v>
      </c>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13"/>
      <c r="BY67" s="13"/>
      <c r="BZ67" s="13"/>
      <c r="CA67" s="13"/>
      <c r="CB67" s="13"/>
      <c r="CC67" s="13"/>
      <c r="CD67" s="13"/>
      <c r="CE67" s="13"/>
      <c r="CF67" s="13"/>
      <c r="CG67" s="13"/>
      <c r="CH67" s="13"/>
      <c r="CI67" s="13"/>
      <c r="CJ67" s="38"/>
      <c r="CK67" s="38"/>
      <c r="CL67" s="38"/>
      <c r="CM67" s="38"/>
      <c r="CN67" s="38"/>
      <c r="CO67" s="38"/>
      <c r="CP67" s="38"/>
      <c r="CQ67" s="38"/>
      <c r="CR67" s="38"/>
      <c r="CS67" s="38"/>
    </row>
    <row r="68" spans="1:97">
      <c r="A68" s="5" t="s">
        <v>1049</v>
      </c>
      <c r="B68" s="5" t="s">
        <v>998</v>
      </c>
      <c r="C68" t="s">
        <v>844</v>
      </c>
      <c r="D68" s="2" t="s">
        <v>610</v>
      </c>
      <c r="E68" s="95" t="s">
        <v>1231</v>
      </c>
      <c r="F68" s="17">
        <f t="shared" si="2"/>
        <v>0</v>
      </c>
      <c r="G68" s="39"/>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13"/>
      <c r="BY68" s="13"/>
      <c r="BZ68" s="13"/>
      <c r="CA68" s="13"/>
      <c r="CB68" s="13"/>
      <c r="CC68" s="13"/>
      <c r="CD68" s="13"/>
      <c r="CE68" s="13"/>
      <c r="CF68" s="13"/>
      <c r="CG68" s="13"/>
      <c r="CH68" s="13"/>
      <c r="CI68" s="13"/>
      <c r="CJ68" s="38"/>
      <c r="CK68" s="38"/>
      <c r="CL68" s="38"/>
      <c r="CM68" s="38"/>
      <c r="CN68" s="38"/>
      <c r="CO68" s="38"/>
      <c r="CP68" s="38"/>
      <c r="CQ68" s="38"/>
      <c r="CR68" s="38"/>
      <c r="CS68" s="38"/>
    </row>
    <row r="69" spans="1:97">
      <c r="A69" s="5" t="s">
        <v>1049</v>
      </c>
      <c r="B69" s="5" t="s">
        <v>998</v>
      </c>
      <c r="C69" t="s">
        <v>845</v>
      </c>
      <c r="D69" s="2" t="s">
        <v>611</v>
      </c>
      <c r="E69" s="45" t="s">
        <v>1234</v>
      </c>
      <c r="F69" s="47">
        <f t="shared" si="2"/>
        <v>1</v>
      </c>
      <c r="G69" s="39"/>
      <c r="H69" s="42"/>
      <c r="I69" s="42"/>
      <c r="J69" s="42"/>
      <c r="K69" s="42"/>
      <c r="L69" s="42"/>
      <c r="M69" s="42"/>
      <c r="N69" s="42"/>
      <c r="O69" s="42"/>
      <c r="P69" s="42"/>
      <c r="Q69" s="42"/>
      <c r="R69" s="42"/>
      <c r="S69" s="42"/>
      <c r="T69" s="42"/>
      <c r="U69" s="42"/>
      <c r="V69" s="42"/>
      <c r="W69" s="42"/>
      <c r="X69" s="42"/>
      <c r="Y69" s="42"/>
      <c r="Z69" s="42"/>
      <c r="AA69" s="41">
        <v>1</v>
      </c>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13"/>
      <c r="BY69" s="13"/>
      <c r="BZ69" s="13"/>
      <c r="CA69" s="13"/>
      <c r="CB69" s="13"/>
      <c r="CC69" s="13"/>
      <c r="CD69" s="13"/>
      <c r="CE69" s="13"/>
      <c r="CF69" s="13"/>
      <c r="CG69" s="13"/>
      <c r="CH69" s="13"/>
      <c r="CI69" s="13"/>
      <c r="CJ69" s="38"/>
      <c r="CK69" s="38"/>
      <c r="CL69" s="38"/>
      <c r="CM69" s="38"/>
      <c r="CN69" s="38"/>
      <c r="CO69" s="38"/>
      <c r="CP69" s="38"/>
      <c r="CQ69" s="38"/>
      <c r="CR69" s="38"/>
      <c r="CS69" s="38"/>
    </row>
    <row r="70" spans="1:97">
      <c r="A70" s="5" t="s">
        <v>1049</v>
      </c>
      <c r="B70" s="5" t="s">
        <v>998</v>
      </c>
      <c r="C70" t="s">
        <v>846</v>
      </c>
      <c r="D70" s="2" t="s">
        <v>612</v>
      </c>
      <c r="E70" s="95" t="s">
        <v>1231</v>
      </c>
      <c r="F70" s="17">
        <f t="shared" si="2"/>
        <v>0</v>
      </c>
      <c r="G70" s="39"/>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13"/>
      <c r="BY70" s="13"/>
      <c r="BZ70" s="13"/>
      <c r="CA70" s="13"/>
      <c r="CB70" s="13"/>
      <c r="CC70" s="13"/>
      <c r="CD70" s="13"/>
      <c r="CE70" s="13"/>
      <c r="CF70" s="13"/>
      <c r="CG70" s="13"/>
      <c r="CH70" s="13"/>
      <c r="CI70" s="13"/>
      <c r="CJ70" s="38"/>
      <c r="CK70" s="38"/>
      <c r="CL70" s="38"/>
      <c r="CM70" s="38"/>
      <c r="CN70" s="38"/>
      <c r="CO70" s="38"/>
      <c r="CP70" s="38"/>
      <c r="CQ70" s="38"/>
      <c r="CR70" s="38"/>
      <c r="CS70" s="38"/>
    </row>
    <row r="71" spans="1:97">
      <c r="A71" s="5" t="s">
        <v>1049</v>
      </c>
      <c r="B71" s="5" t="s">
        <v>998</v>
      </c>
      <c r="C71" t="s">
        <v>847</v>
      </c>
      <c r="D71" s="2" t="s">
        <v>613</v>
      </c>
      <c r="E71" s="95" t="s">
        <v>1231</v>
      </c>
      <c r="F71" s="17">
        <f t="shared" si="2"/>
        <v>0</v>
      </c>
      <c r="G71" s="39"/>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13"/>
      <c r="BY71" s="13"/>
      <c r="BZ71" s="13"/>
      <c r="CA71" s="13"/>
      <c r="CB71" s="13"/>
      <c r="CC71" s="13"/>
      <c r="CD71" s="13"/>
      <c r="CE71" s="13"/>
      <c r="CF71" s="13"/>
      <c r="CG71" s="13"/>
      <c r="CH71" s="13"/>
      <c r="CI71" s="13"/>
      <c r="CJ71" s="38"/>
      <c r="CK71" s="38"/>
      <c r="CL71" s="38"/>
      <c r="CM71" s="38"/>
      <c r="CN71" s="38"/>
      <c r="CO71" s="38"/>
      <c r="CP71" s="38"/>
      <c r="CQ71" s="38"/>
      <c r="CR71" s="38"/>
      <c r="CS71" s="38"/>
    </row>
    <row r="72" spans="1:97">
      <c r="A72" s="5" t="s">
        <v>1049</v>
      </c>
      <c r="B72" s="1" t="s">
        <v>1000</v>
      </c>
      <c r="C72" s="1"/>
      <c r="D72" s="7" t="s">
        <v>999</v>
      </c>
      <c r="E72" s="45" t="s">
        <v>1234</v>
      </c>
      <c r="F72" s="47"/>
      <c r="G72" s="39"/>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13"/>
      <c r="BY72" s="13"/>
      <c r="BZ72" s="13"/>
      <c r="CA72" s="13"/>
      <c r="CB72" s="13"/>
      <c r="CC72" s="13"/>
      <c r="CD72" s="13"/>
      <c r="CE72" s="13"/>
      <c r="CF72" s="13"/>
      <c r="CG72" s="13"/>
      <c r="CH72" s="13"/>
      <c r="CI72" s="13"/>
      <c r="CJ72" s="38"/>
      <c r="CK72" s="38"/>
      <c r="CL72" s="38"/>
      <c r="CM72" s="38"/>
      <c r="CN72" s="38"/>
      <c r="CO72" s="38"/>
      <c r="CP72" s="38"/>
      <c r="CQ72" s="38"/>
      <c r="CR72" s="38"/>
      <c r="CS72" s="38"/>
    </row>
    <row r="73" spans="1:97">
      <c r="A73" s="5" t="s">
        <v>1049</v>
      </c>
      <c r="B73" s="5" t="s">
        <v>1000</v>
      </c>
      <c r="C73" t="s">
        <v>614</v>
      </c>
      <c r="D73" s="2" t="s">
        <v>615</v>
      </c>
      <c r="E73" s="45" t="s">
        <v>1232</v>
      </c>
      <c r="F73" s="47">
        <f t="shared" si="2"/>
        <v>4</v>
      </c>
      <c r="G73" s="39"/>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1">
        <v>1</v>
      </c>
      <c r="AU73" s="41">
        <v>1</v>
      </c>
      <c r="AV73" s="41">
        <v>1</v>
      </c>
      <c r="AW73" s="41">
        <v>1</v>
      </c>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13"/>
      <c r="BY73" s="13"/>
      <c r="BZ73" s="13"/>
      <c r="CA73" s="13"/>
      <c r="CB73" s="13"/>
      <c r="CC73" s="13"/>
      <c r="CD73" s="13"/>
      <c r="CE73" s="13"/>
      <c r="CF73" s="13"/>
      <c r="CG73" s="13"/>
      <c r="CH73" s="13"/>
      <c r="CI73" s="13"/>
      <c r="CJ73" s="38"/>
      <c r="CK73" s="38"/>
      <c r="CL73" s="38"/>
      <c r="CM73" s="38"/>
      <c r="CN73" s="38"/>
      <c r="CO73" s="38"/>
      <c r="CP73" s="38"/>
      <c r="CQ73" s="38"/>
      <c r="CR73" s="38"/>
      <c r="CS73" s="38"/>
    </row>
    <row r="74" spans="1:97">
      <c r="A74" s="5" t="s">
        <v>1049</v>
      </c>
      <c r="B74" s="5" t="s">
        <v>1000</v>
      </c>
      <c r="C74" t="s">
        <v>848</v>
      </c>
      <c r="D74" s="2" t="s">
        <v>616</v>
      </c>
      <c r="E74" s="95" t="s">
        <v>1231</v>
      </c>
      <c r="F74" s="17">
        <f t="shared" si="2"/>
        <v>0</v>
      </c>
      <c r="G74" s="39"/>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13"/>
      <c r="BY74" s="13"/>
      <c r="BZ74" s="13"/>
      <c r="CA74" s="13"/>
      <c r="CB74" s="13"/>
      <c r="CC74" s="13"/>
      <c r="CD74" s="13"/>
      <c r="CE74" s="13"/>
      <c r="CF74" s="13"/>
      <c r="CG74" s="13"/>
      <c r="CH74" s="13"/>
      <c r="CI74" s="13"/>
      <c r="CJ74" s="38"/>
      <c r="CK74" s="38"/>
      <c r="CL74" s="38"/>
      <c r="CM74" s="38"/>
      <c r="CN74" s="38"/>
      <c r="CO74" s="38"/>
      <c r="CP74" s="38"/>
      <c r="CQ74" s="38"/>
      <c r="CR74" s="38"/>
      <c r="CS74" s="38"/>
    </row>
    <row r="75" spans="1:97" ht="30">
      <c r="A75" s="5" t="s">
        <v>1049</v>
      </c>
      <c r="B75" s="5" t="s">
        <v>1000</v>
      </c>
      <c r="C75" t="s">
        <v>849</v>
      </c>
      <c r="D75" s="2" t="s">
        <v>617</v>
      </c>
      <c r="E75" s="95" t="s">
        <v>1231</v>
      </c>
      <c r="F75" s="17">
        <f t="shared" si="2"/>
        <v>0</v>
      </c>
      <c r="G75" s="39"/>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13"/>
      <c r="BY75" s="13"/>
      <c r="BZ75" s="13"/>
      <c r="CA75" s="13"/>
      <c r="CB75" s="13"/>
      <c r="CC75" s="13"/>
      <c r="CD75" s="13"/>
      <c r="CE75" s="13"/>
      <c r="CF75" s="13"/>
      <c r="CG75" s="13"/>
      <c r="CH75" s="13"/>
      <c r="CI75" s="13"/>
      <c r="CJ75" s="38"/>
      <c r="CK75" s="38"/>
      <c r="CL75" s="38"/>
      <c r="CM75" s="38"/>
      <c r="CN75" s="38"/>
      <c r="CO75" s="38"/>
      <c r="CP75" s="38"/>
      <c r="CQ75" s="38"/>
      <c r="CR75" s="38"/>
      <c r="CS75" s="38"/>
    </row>
    <row r="76" spans="1:97">
      <c r="A76" s="5" t="s">
        <v>1049</v>
      </c>
      <c r="B76" s="5" t="s">
        <v>1000</v>
      </c>
      <c r="C76" t="s">
        <v>850</v>
      </c>
      <c r="D76" s="2" t="s">
        <v>618</v>
      </c>
      <c r="E76" s="95" t="s">
        <v>1231</v>
      </c>
      <c r="F76" s="17">
        <f>SUM(G76:CS76)</f>
        <v>0</v>
      </c>
      <c r="G76" s="39"/>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13"/>
      <c r="BY76" s="13"/>
      <c r="BZ76" s="13"/>
      <c r="CA76" s="13"/>
      <c r="CB76" s="13"/>
      <c r="CC76" s="13"/>
      <c r="CD76" s="13"/>
      <c r="CE76" s="13"/>
      <c r="CF76" s="13"/>
      <c r="CG76" s="13"/>
      <c r="CH76" s="13"/>
      <c r="CI76" s="13"/>
      <c r="CJ76" s="38"/>
      <c r="CK76" s="38"/>
      <c r="CL76" s="38"/>
      <c r="CM76" s="38"/>
      <c r="CN76" s="38"/>
      <c r="CO76" s="38"/>
      <c r="CP76" s="38"/>
      <c r="CQ76" s="38"/>
      <c r="CR76" s="38"/>
      <c r="CS76" s="38"/>
    </row>
    <row r="77" spans="1:97" ht="30">
      <c r="A77" s="5" t="s">
        <v>1049</v>
      </c>
      <c r="B77" s="5" t="s">
        <v>1000</v>
      </c>
      <c r="C77" t="s">
        <v>851</v>
      </c>
      <c r="D77" s="2" t="s">
        <v>619</v>
      </c>
      <c r="E77" s="45" t="s">
        <v>1232</v>
      </c>
      <c r="F77" s="47">
        <f>SUM(G77:CS77)</f>
        <v>6</v>
      </c>
      <c r="G77" s="39"/>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1">
        <v>1</v>
      </c>
      <c r="AY77" s="41">
        <v>1</v>
      </c>
      <c r="AZ77" s="41">
        <v>1</v>
      </c>
      <c r="BA77" s="41">
        <v>1</v>
      </c>
      <c r="BB77" s="41">
        <v>1</v>
      </c>
      <c r="BC77" s="41">
        <v>1</v>
      </c>
      <c r="BD77" s="42"/>
      <c r="BE77" s="42"/>
      <c r="BF77" s="42"/>
      <c r="BG77" s="42"/>
      <c r="BH77" s="42"/>
      <c r="BI77" s="42"/>
      <c r="BJ77" s="42"/>
      <c r="BK77" s="42"/>
      <c r="BL77" s="42"/>
      <c r="BM77" s="42"/>
      <c r="BN77" s="42"/>
      <c r="BO77" s="42"/>
      <c r="BP77" s="42"/>
      <c r="BQ77" s="42"/>
      <c r="BR77" s="42"/>
      <c r="BS77" s="42"/>
      <c r="BT77" s="42"/>
      <c r="BU77" s="42"/>
      <c r="BV77" s="42"/>
      <c r="BW77" s="42"/>
      <c r="BX77" s="13"/>
      <c r="BY77" s="13"/>
      <c r="BZ77" s="13"/>
      <c r="CA77" s="13"/>
      <c r="CB77" s="13"/>
      <c r="CC77" s="13"/>
      <c r="CD77" s="13"/>
      <c r="CE77" s="13"/>
      <c r="CF77" s="13"/>
      <c r="CG77" s="13"/>
      <c r="CH77" s="13"/>
      <c r="CI77" s="13"/>
      <c r="CJ77" s="38"/>
      <c r="CK77" s="38"/>
      <c r="CL77" s="38"/>
      <c r="CM77" s="38"/>
      <c r="CN77" s="38"/>
      <c r="CO77" s="38"/>
      <c r="CP77" s="38"/>
      <c r="CQ77" s="38"/>
      <c r="CR77" s="38"/>
      <c r="CS77" s="38"/>
    </row>
    <row r="78" spans="1:97">
      <c r="A78" s="5" t="s">
        <v>1049</v>
      </c>
      <c r="B78" s="5" t="s">
        <v>1000</v>
      </c>
      <c r="C78" t="s">
        <v>852</v>
      </c>
      <c r="D78" s="2" t="s">
        <v>620</v>
      </c>
      <c r="E78" s="95" t="s">
        <v>1231</v>
      </c>
      <c r="F78" s="17">
        <f>SUM(G78:CS78)</f>
        <v>0</v>
      </c>
      <c r="G78" s="39"/>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13"/>
      <c r="BY78" s="13"/>
      <c r="BZ78" s="13"/>
      <c r="CA78" s="13"/>
      <c r="CB78" s="13"/>
      <c r="CC78" s="13"/>
      <c r="CD78" s="13"/>
      <c r="CE78" s="13"/>
      <c r="CF78" s="13"/>
      <c r="CG78" s="13"/>
      <c r="CH78" s="13"/>
      <c r="CI78" s="13"/>
      <c r="CJ78" s="38"/>
      <c r="CK78" s="38"/>
      <c r="CL78" s="38"/>
      <c r="CM78" s="38"/>
      <c r="CN78" s="38"/>
      <c r="CO78" s="38"/>
      <c r="CP78" s="38"/>
      <c r="CQ78" s="38"/>
      <c r="CR78" s="38"/>
      <c r="CS78" s="38"/>
    </row>
    <row r="79" spans="1:97">
      <c r="A79" s="5" t="s">
        <v>1049</v>
      </c>
      <c r="B79" s="1" t="s">
        <v>1002</v>
      </c>
      <c r="C79" s="1"/>
      <c r="D79" s="7" t="s">
        <v>1001</v>
      </c>
      <c r="E79" s="95" t="s">
        <v>1231</v>
      </c>
      <c r="F79" s="47"/>
      <c r="G79" s="39"/>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13"/>
      <c r="BY79" s="13"/>
      <c r="BZ79" s="13"/>
      <c r="CA79" s="13"/>
      <c r="CB79" s="13"/>
      <c r="CC79" s="13"/>
      <c r="CD79" s="13"/>
      <c r="CE79" s="13"/>
      <c r="CF79" s="13"/>
      <c r="CG79" s="13"/>
      <c r="CH79" s="13"/>
      <c r="CI79" s="13"/>
      <c r="CJ79" s="38"/>
      <c r="CK79" s="38"/>
      <c r="CL79" s="38"/>
      <c r="CM79" s="38"/>
      <c r="CN79" s="38"/>
      <c r="CO79" s="38"/>
      <c r="CP79" s="38"/>
      <c r="CQ79" s="38"/>
      <c r="CR79" s="38"/>
      <c r="CS79" s="38"/>
    </row>
    <row r="80" spans="1:97">
      <c r="A80" s="5" t="s">
        <v>1049</v>
      </c>
      <c r="B80" s="5" t="s">
        <v>1002</v>
      </c>
      <c r="C80" t="s">
        <v>621</v>
      </c>
      <c r="D80" s="2" t="s">
        <v>622</v>
      </c>
      <c r="E80" s="95" t="s">
        <v>1231</v>
      </c>
      <c r="F80" s="17">
        <f>SUM(G80:CS80)</f>
        <v>0</v>
      </c>
      <c r="G80" s="39"/>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13"/>
      <c r="BY80" s="13"/>
      <c r="BZ80" s="13"/>
      <c r="CA80" s="13"/>
      <c r="CB80" s="13"/>
      <c r="CC80" s="13"/>
      <c r="CD80" s="13"/>
      <c r="CE80" s="13"/>
      <c r="CF80" s="13"/>
      <c r="CG80" s="13"/>
      <c r="CH80" s="13"/>
      <c r="CI80" s="13"/>
      <c r="CJ80" s="38"/>
      <c r="CK80" s="38"/>
      <c r="CL80" s="38"/>
      <c r="CM80" s="38"/>
      <c r="CN80" s="38"/>
      <c r="CO80" s="38"/>
      <c r="CP80" s="38"/>
      <c r="CQ80" s="38"/>
      <c r="CR80" s="38"/>
      <c r="CS80" s="38"/>
    </row>
    <row r="81" spans="1:97" ht="30">
      <c r="A81" s="5" t="s">
        <v>1049</v>
      </c>
      <c r="B81" s="5" t="s">
        <v>1002</v>
      </c>
      <c r="C81" t="s">
        <v>853</v>
      </c>
      <c r="D81" s="2" t="s">
        <v>623</v>
      </c>
      <c r="E81" s="95" t="s">
        <v>1231</v>
      </c>
      <c r="F81" s="17">
        <f>SUM(G81:CS81)</f>
        <v>0</v>
      </c>
      <c r="G81" s="39"/>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13"/>
      <c r="BY81" s="13"/>
      <c r="BZ81" s="13"/>
      <c r="CA81" s="13"/>
      <c r="CB81" s="13"/>
      <c r="CC81" s="13"/>
      <c r="CD81" s="13"/>
      <c r="CE81" s="13"/>
      <c r="CF81" s="13"/>
      <c r="CG81" s="13"/>
      <c r="CH81" s="13"/>
      <c r="CI81" s="13"/>
      <c r="CJ81" s="38"/>
      <c r="CK81" s="38"/>
      <c r="CL81" s="38"/>
      <c r="CM81" s="38"/>
      <c r="CN81" s="38"/>
      <c r="CO81" s="38"/>
      <c r="CP81" s="38"/>
      <c r="CQ81" s="38"/>
      <c r="CR81" s="38"/>
      <c r="CS81" s="38"/>
    </row>
    <row r="82" spans="1:97">
      <c r="A82" s="5" t="s">
        <v>1049</v>
      </c>
      <c r="B82" s="5" t="s">
        <v>1002</v>
      </c>
      <c r="C82" t="s">
        <v>854</v>
      </c>
      <c r="D82" s="2" t="s">
        <v>624</v>
      </c>
      <c r="E82" s="95" t="s">
        <v>1231</v>
      </c>
      <c r="F82" s="17">
        <f t="shared" ref="F82:F102" si="3">SUM(G82:CS82)</f>
        <v>0</v>
      </c>
      <c r="G82" s="39"/>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13"/>
      <c r="BY82" s="13"/>
      <c r="BZ82" s="13"/>
      <c r="CA82" s="13"/>
      <c r="CB82" s="13"/>
      <c r="CC82" s="13"/>
      <c r="CD82" s="13"/>
      <c r="CE82" s="13"/>
      <c r="CF82" s="13"/>
      <c r="CG82" s="13"/>
      <c r="CH82" s="13"/>
      <c r="CI82" s="13"/>
      <c r="CJ82" s="38"/>
      <c r="CK82" s="38"/>
      <c r="CL82" s="38"/>
      <c r="CM82" s="38"/>
      <c r="CN82" s="38"/>
      <c r="CO82" s="38"/>
      <c r="CP82" s="38"/>
      <c r="CQ82" s="38"/>
      <c r="CR82" s="38"/>
      <c r="CS82" s="38"/>
    </row>
    <row r="83" spans="1:97">
      <c r="A83" s="5" t="s">
        <v>1049</v>
      </c>
      <c r="B83" s="5" t="s">
        <v>1002</v>
      </c>
      <c r="C83" t="s">
        <v>855</v>
      </c>
      <c r="D83" s="2" t="s">
        <v>625</v>
      </c>
      <c r="E83" s="95" t="s">
        <v>1231</v>
      </c>
      <c r="F83" s="17">
        <f t="shared" si="3"/>
        <v>0</v>
      </c>
      <c r="G83" s="39"/>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13"/>
      <c r="BY83" s="13"/>
      <c r="BZ83" s="13"/>
      <c r="CA83" s="13"/>
      <c r="CB83" s="13"/>
      <c r="CC83" s="13"/>
      <c r="CD83" s="13"/>
      <c r="CE83" s="13"/>
      <c r="CF83" s="13"/>
      <c r="CG83" s="13"/>
      <c r="CH83" s="13"/>
      <c r="CI83" s="13"/>
      <c r="CJ83" s="38"/>
      <c r="CK83" s="38"/>
      <c r="CL83" s="38"/>
      <c r="CM83" s="38"/>
      <c r="CN83" s="38"/>
      <c r="CO83" s="38"/>
      <c r="CP83" s="38"/>
      <c r="CQ83" s="38"/>
      <c r="CR83" s="38"/>
      <c r="CS83" s="38"/>
    </row>
    <row r="84" spans="1:97" ht="30">
      <c r="A84" s="5" t="s">
        <v>1049</v>
      </c>
      <c r="B84" s="5" t="s">
        <v>1002</v>
      </c>
      <c r="C84" t="s">
        <v>856</v>
      </c>
      <c r="D84" s="2" t="s">
        <v>626</v>
      </c>
      <c r="E84" s="95" t="s">
        <v>1231</v>
      </c>
      <c r="F84" s="17">
        <f t="shared" si="3"/>
        <v>0</v>
      </c>
      <c r="G84" s="39"/>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13"/>
      <c r="BY84" s="13"/>
      <c r="BZ84" s="13"/>
      <c r="CA84" s="13"/>
      <c r="CB84" s="13"/>
      <c r="CC84" s="13"/>
      <c r="CD84" s="13"/>
      <c r="CE84" s="13"/>
      <c r="CF84" s="13"/>
      <c r="CG84" s="13"/>
      <c r="CH84" s="13"/>
      <c r="CI84" s="13"/>
      <c r="CJ84" s="38"/>
      <c r="CK84" s="38"/>
      <c r="CL84" s="38"/>
      <c r="CM84" s="38"/>
      <c r="CN84" s="38"/>
      <c r="CO84" s="38"/>
      <c r="CP84" s="38"/>
      <c r="CQ84" s="38"/>
      <c r="CR84" s="38"/>
      <c r="CS84" s="38"/>
    </row>
    <row r="85" spans="1:97">
      <c r="A85" s="5" t="s">
        <v>1049</v>
      </c>
      <c r="B85" s="1" t="s">
        <v>1004</v>
      </c>
      <c r="C85" s="1"/>
      <c r="D85" s="7" t="s">
        <v>1003</v>
      </c>
      <c r="E85" s="95" t="s">
        <v>1231</v>
      </c>
      <c r="F85" s="47"/>
      <c r="G85" s="39"/>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13"/>
      <c r="BY85" s="13"/>
      <c r="BZ85" s="13"/>
      <c r="CA85" s="13"/>
      <c r="CB85" s="13"/>
      <c r="CC85" s="13"/>
      <c r="CD85" s="13"/>
      <c r="CE85" s="13"/>
      <c r="CF85" s="13"/>
      <c r="CG85" s="13"/>
      <c r="CH85" s="13"/>
      <c r="CI85" s="13"/>
      <c r="CJ85" s="38"/>
      <c r="CK85" s="38"/>
      <c r="CL85" s="38"/>
      <c r="CM85" s="38"/>
      <c r="CN85" s="38"/>
      <c r="CO85" s="38"/>
      <c r="CP85" s="38"/>
      <c r="CQ85" s="38"/>
      <c r="CR85" s="38"/>
      <c r="CS85" s="38"/>
    </row>
    <row r="86" spans="1:97">
      <c r="A86" s="5" t="s">
        <v>1049</v>
      </c>
      <c r="B86" s="5" t="s">
        <v>1004</v>
      </c>
      <c r="C86" t="s">
        <v>627</v>
      </c>
      <c r="D86" s="2" t="s">
        <v>628</v>
      </c>
      <c r="E86" s="95" t="s">
        <v>1231</v>
      </c>
      <c r="F86" s="17">
        <f t="shared" si="3"/>
        <v>0</v>
      </c>
      <c r="G86" s="39"/>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13"/>
      <c r="BY86" s="13"/>
      <c r="BZ86" s="13"/>
      <c r="CA86" s="13"/>
      <c r="CB86" s="13"/>
      <c r="CC86" s="13"/>
      <c r="CD86" s="13"/>
      <c r="CE86" s="13"/>
      <c r="CF86" s="13"/>
      <c r="CG86" s="13"/>
      <c r="CH86" s="13"/>
      <c r="CI86" s="13"/>
      <c r="CJ86" s="38"/>
      <c r="CK86" s="38"/>
      <c r="CL86" s="38"/>
      <c r="CM86" s="38"/>
      <c r="CN86" s="38"/>
      <c r="CO86" s="38"/>
      <c r="CP86" s="38"/>
      <c r="CQ86" s="38"/>
      <c r="CR86" s="38"/>
      <c r="CS86" s="38"/>
    </row>
    <row r="87" spans="1:97">
      <c r="A87" s="5" t="s">
        <v>1049</v>
      </c>
      <c r="B87" s="5" t="s">
        <v>1004</v>
      </c>
      <c r="C87" t="s">
        <v>857</v>
      </c>
      <c r="D87" s="2" t="s">
        <v>629</v>
      </c>
      <c r="E87" s="95" t="s">
        <v>1231</v>
      </c>
      <c r="F87" s="17">
        <f t="shared" si="3"/>
        <v>0</v>
      </c>
      <c r="G87" s="39"/>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13"/>
      <c r="BY87" s="13"/>
      <c r="BZ87" s="13"/>
      <c r="CA87" s="13"/>
      <c r="CB87" s="13"/>
      <c r="CC87" s="13"/>
      <c r="CD87" s="13"/>
      <c r="CE87" s="13"/>
      <c r="CF87" s="13"/>
      <c r="CG87" s="13"/>
      <c r="CH87" s="13"/>
      <c r="CI87" s="13"/>
      <c r="CJ87" s="38"/>
      <c r="CK87" s="38"/>
      <c r="CL87" s="38"/>
      <c r="CM87" s="38"/>
      <c r="CN87" s="38"/>
      <c r="CO87" s="38"/>
      <c r="CP87" s="38"/>
      <c r="CQ87" s="38"/>
      <c r="CR87" s="38"/>
      <c r="CS87" s="38"/>
    </row>
    <row r="88" spans="1:97">
      <c r="A88" s="5" t="s">
        <v>1049</v>
      </c>
      <c r="B88" s="5" t="s">
        <v>1004</v>
      </c>
      <c r="C88" t="s">
        <v>858</v>
      </c>
      <c r="D88" s="2" t="s">
        <v>630</v>
      </c>
      <c r="E88" s="95" t="s">
        <v>1231</v>
      </c>
      <c r="F88" s="17">
        <f t="shared" si="3"/>
        <v>0</v>
      </c>
      <c r="G88" s="39"/>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13"/>
      <c r="BY88" s="13"/>
      <c r="BZ88" s="13"/>
      <c r="CA88" s="13"/>
      <c r="CB88" s="13"/>
      <c r="CC88" s="13"/>
      <c r="CD88" s="13"/>
      <c r="CE88" s="13"/>
      <c r="CF88" s="13"/>
      <c r="CG88" s="13"/>
      <c r="CH88" s="13"/>
      <c r="CI88" s="13"/>
      <c r="CJ88" s="38"/>
      <c r="CK88" s="38"/>
      <c r="CL88" s="38"/>
      <c r="CM88" s="38"/>
      <c r="CN88" s="38"/>
      <c r="CO88" s="38"/>
      <c r="CP88" s="38"/>
      <c r="CQ88" s="38"/>
      <c r="CR88" s="38"/>
      <c r="CS88" s="38"/>
    </row>
    <row r="89" spans="1:97">
      <c r="A89" s="5" t="s">
        <v>1049</v>
      </c>
      <c r="B89" s="5" t="s">
        <v>1004</v>
      </c>
      <c r="C89" t="s">
        <v>859</v>
      </c>
      <c r="D89" s="2" t="s">
        <v>631</v>
      </c>
      <c r="E89" s="95" t="s">
        <v>1231</v>
      </c>
      <c r="F89" s="17">
        <f t="shared" si="3"/>
        <v>0</v>
      </c>
      <c r="G89" s="39"/>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13"/>
      <c r="BY89" s="13"/>
      <c r="BZ89" s="13"/>
      <c r="CA89" s="13"/>
      <c r="CB89" s="13"/>
      <c r="CC89" s="13"/>
      <c r="CD89" s="13"/>
      <c r="CE89" s="13"/>
      <c r="CF89" s="13"/>
      <c r="CG89" s="13"/>
      <c r="CH89" s="13"/>
      <c r="CI89" s="13"/>
      <c r="CJ89" s="38"/>
      <c r="CK89" s="38"/>
      <c r="CL89" s="38"/>
      <c r="CM89" s="38"/>
      <c r="CN89" s="38"/>
      <c r="CO89" s="38"/>
      <c r="CP89" s="38"/>
      <c r="CQ89" s="38"/>
      <c r="CR89" s="38"/>
      <c r="CS89" s="38"/>
    </row>
    <row r="90" spans="1:97">
      <c r="A90" s="5" t="s">
        <v>1049</v>
      </c>
      <c r="B90" s="5" t="s">
        <v>1004</v>
      </c>
      <c r="C90" t="s">
        <v>860</v>
      </c>
      <c r="D90" s="2" t="s">
        <v>632</v>
      </c>
      <c r="E90" s="95" t="s">
        <v>1231</v>
      </c>
      <c r="F90" s="17">
        <f t="shared" si="3"/>
        <v>0</v>
      </c>
      <c r="G90" s="39"/>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13"/>
      <c r="BY90" s="13"/>
      <c r="BZ90" s="13"/>
      <c r="CA90" s="13"/>
      <c r="CB90" s="13"/>
      <c r="CC90" s="13"/>
      <c r="CD90" s="13"/>
      <c r="CE90" s="13"/>
      <c r="CF90" s="13"/>
      <c r="CG90" s="13"/>
      <c r="CH90" s="13"/>
      <c r="CI90" s="13"/>
      <c r="CJ90" s="38"/>
      <c r="CK90" s="38"/>
      <c r="CL90" s="38"/>
      <c r="CM90" s="38"/>
      <c r="CN90" s="38"/>
      <c r="CO90" s="38"/>
      <c r="CP90" s="38"/>
      <c r="CQ90" s="38"/>
      <c r="CR90" s="38"/>
      <c r="CS90" s="38"/>
    </row>
    <row r="91" spans="1:97">
      <c r="A91" s="5" t="s">
        <v>1049</v>
      </c>
      <c r="B91" s="1" t="s">
        <v>1006</v>
      </c>
      <c r="C91" s="1"/>
      <c r="D91" s="7" t="s">
        <v>1005</v>
      </c>
      <c r="E91" s="95" t="s">
        <v>1231</v>
      </c>
      <c r="F91" s="47"/>
      <c r="G91" s="39"/>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13"/>
      <c r="BY91" s="13"/>
      <c r="BZ91" s="13"/>
      <c r="CA91" s="13"/>
      <c r="CB91" s="13"/>
      <c r="CC91" s="13"/>
      <c r="CD91" s="13"/>
      <c r="CE91" s="13"/>
      <c r="CF91" s="13"/>
      <c r="CG91" s="13"/>
      <c r="CH91" s="13"/>
      <c r="CI91" s="13"/>
      <c r="CJ91" s="38"/>
      <c r="CK91" s="38"/>
      <c r="CL91" s="38"/>
      <c r="CM91" s="38"/>
      <c r="CN91" s="38"/>
      <c r="CO91" s="38"/>
      <c r="CP91" s="38"/>
      <c r="CQ91" s="38"/>
      <c r="CR91" s="38"/>
      <c r="CS91" s="38"/>
    </row>
    <row r="92" spans="1:97" ht="30">
      <c r="A92" s="5" t="s">
        <v>1049</v>
      </c>
      <c r="B92" s="5" t="s">
        <v>1006</v>
      </c>
      <c r="C92" t="s">
        <v>633</v>
      </c>
      <c r="D92" s="2" t="s">
        <v>634</v>
      </c>
      <c r="E92" s="95" t="s">
        <v>1231</v>
      </c>
      <c r="F92" s="17">
        <f t="shared" si="3"/>
        <v>0</v>
      </c>
      <c r="G92" s="39"/>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13"/>
      <c r="BY92" s="13"/>
      <c r="BZ92" s="13"/>
      <c r="CA92" s="13"/>
      <c r="CB92" s="13"/>
      <c r="CC92" s="13"/>
      <c r="CD92" s="13"/>
      <c r="CE92" s="13"/>
      <c r="CF92" s="13"/>
      <c r="CG92" s="13"/>
      <c r="CH92" s="13"/>
      <c r="CI92" s="13"/>
      <c r="CJ92" s="38"/>
      <c r="CK92" s="38"/>
      <c r="CL92" s="38"/>
      <c r="CM92" s="38"/>
      <c r="CN92" s="38"/>
      <c r="CO92" s="38"/>
      <c r="CP92" s="38"/>
      <c r="CQ92" s="38"/>
      <c r="CR92" s="38"/>
      <c r="CS92" s="38"/>
    </row>
    <row r="93" spans="1:97">
      <c r="A93" s="5" t="s">
        <v>1049</v>
      </c>
      <c r="B93" s="5" t="s">
        <v>1006</v>
      </c>
      <c r="C93" t="s">
        <v>861</v>
      </c>
      <c r="D93" s="2" t="s">
        <v>635</v>
      </c>
      <c r="E93" s="95" t="s">
        <v>1231</v>
      </c>
      <c r="F93" s="17">
        <f t="shared" si="3"/>
        <v>0</v>
      </c>
      <c r="G93" s="39"/>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13"/>
      <c r="BY93" s="13"/>
      <c r="BZ93" s="13"/>
      <c r="CA93" s="13"/>
      <c r="CB93" s="13"/>
      <c r="CC93" s="13"/>
      <c r="CD93" s="13"/>
      <c r="CE93" s="13"/>
      <c r="CF93" s="13"/>
      <c r="CG93" s="13"/>
      <c r="CH93" s="13"/>
      <c r="CI93" s="13"/>
      <c r="CJ93" s="38"/>
      <c r="CK93" s="38"/>
      <c r="CL93" s="38"/>
      <c r="CM93" s="38"/>
      <c r="CN93" s="38"/>
      <c r="CO93" s="38"/>
      <c r="CP93" s="38"/>
      <c r="CQ93" s="38"/>
      <c r="CR93" s="38"/>
      <c r="CS93" s="38"/>
    </row>
    <row r="94" spans="1:97">
      <c r="A94" s="5" t="s">
        <v>1049</v>
      </c>
      <c r="B94" s="5" t="s">
        <v>1006</v>
      </c>
      <c r="C94" t="s">
        <v>862</v>
      </c>
      <c r="D94" s="2" t="s">
        <v>636</v>
      </c>
      <c r="E94" s="95" t="s">
        <v>1231</v>
      </c>
      <c r="F94" s="17">
        <f t="shared" si="3"/>
        <v>0</v>
      </c>
      <c r="G94" s="39"/>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13"/>
      <c r="BY94" s="13"/>
      <c r="BZ94" s="13"/>
      <c r="CA94" s="13"/>
      <c r="CB94" s="13"/>
      <c r="CC94" s="13"/>
      <c r="CD94" s="13"/>
      <c r="CE94" s="13"/>
      <c r="CF94" s="13"/>
      <c r="CG94" s="13"/>
      <c r="CH94" s="13"/>
      <c r="CI94" s="13"/>
      <c r="CJ94" s="38"/>
      <c r="CK94" s="38"/>
      <c r="CL94" s="38"/>
      <c r="CM94" s="38"/>
      <c r="CN94" s="38"/>
      <c r="CO94" s="38"/>
      <c r="CP94" s="38"/>
      <c r="CQ94" s="38"/>
      <c r="CR94" s="38"/>
      <c r="CS94" s="38"/>
    </row>
    <row r="95" spans="1:97">
      <c r="A95" s="5" t="s">
        <v>1049</v>
      </c>
      <c r="B95" s="5" t="s">
        <v>1006</v>
      </c>
      <c r="C95" t="s">
        <v>863</v>
      </c>
      <c r="D95" s="2" t="s">
        <v>637</v>
      </c>
      <c r="E95" s="95" t="s">
        <v>1231</v>
      </c>
      <c r="F95" s="17">
        <f t="shared" si="3"/>
        <v>0</v>
      </c>
      <c r="G95" s="39"/>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13"/>
      <c r="BY95" s="13"/>
      <c r="BZ95" s="13"/>
      <c r="CA95" s="13"/>
      <c r="CB95" s="13"/>
      <c r="CC95" s="13"/>
      <c r="CD95" s="13"/>
      <c r="CE95" s="13"/>
      <c r="CF95" s="13"/>
      <c r="CG95" s="13"/>
      <c r="CH95" s="13"/>
      <c r="CI95" s="13"/>
      <c r="CJ95" s="38"/>
      <c r="CK95" s="38"/>
      <c r="CL95" s="38"/>
      <c r="CM95" s="38"/>
      <c r="CN95" s="38"/>
      <c r="CO95" s="38"/>
      <c r="CP95" s="38"/>
      <c r="CQ95" s="38"/>
      <c r="CR95" s="38"/>
      <c r="CS95" s="38"/>
    </row>
    <row r="96" spans="1:97" ht="30">
      <c r="A96" s="5" t="s">
        <v>1049</v>
      </c>
      <c r="B96" s="5" t="s">
        <v>1006</v>
      </c>
      <c r="C96" t="s">
        <v>864</v>
      </c>
      <c r="D96" s="2" t="s">
        <v>638</v>
      </c>
      <c r="E96" s="95" t="s">
        <v>1231</v>
      </c>
      <c r="F96" s="17">
        <f t="shared" si="3"/>
        <v>0</v>
      </c>
      <c r="G96" s="39"/>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13"/>
      <c r="BY96" s="13"/>
      <c r="BZ96" s="13"/>
      <c r="CA96" s="13"/>
      <c r="CB96" s="13"/>
      <c r="CC96" s="13"/>
      <c r="CD96" s="13"/>
      <c r="CE96" s="13"/>
      <c r="CF96" s="13"/>
      <c r="CG96" s="13"/>
      <c r="CH96" s="13"/>
      <c r="CI96" s="13"/>
      <c r="CJ96" s="38"/>
      <c r="CK96" s="38"/>
      <c r="CL96" s="38"/>
      <c r="CM96" s="38"/>
      <c r="CN96" s="38"/>
      <c r="CO96" s="38"/>
      <c r="CP96" s="38"/>
      <c r="CQ96" s="38"/>
      <c r="CR96" s="38"/>
      <c r="CS96" s="38"/>
    </row>
    <row r="97" spans="1:97">
      <c r="A97" s="5" t="s">
        <v>1049</v>
      </c>
      <c r="B97" s="1" t="s">
        <v>1008</v>
      </c>
      <c r="C97" s="1"/>
      <c r="D97" s="7" t="s">
        <v>1007</v>
      </c>
      <c r="E97" s="95" t="s">
        <v>1231</v>
      </c>
      <c r="F97" s="47"/>
      <c r="G97" s="39"/>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13"/>
      <c r="BY97" s="13"/>
      <c r="BZ97" s="13"/>
      <c r="CA97" s="13"/>
      <c r="CB97" s="13"/>
      <c r="CC97" s="13"/>
      <c r="CD97" s="13"/>
      <c r="CE97" s="13"/>
      <c r="CF97" s="13"/>
      <c r="CG97" s="13"/>
      <c r="CH97" s="13"/>
      <c r="CI97" s="13"/>
      <c r="CJ97" s="38"/>
      <c r="CK97" s="38"/>
      <c r="CL97" s="38"/>
      <c r="CM97" s="38"/>
      <c r="CN97" s="38"/>
      <c r="CO97" s="38"/>
      <c r="CP97" s="38"/>
      <c r="CQ97" s="38"/>
      <c r="CR97" s="38"/>
      <c r="CS97" s="38"/>
    </row>
    <row r="98" spans="1:97" ht="30">
      <c r="A98" s="5" t="s">
        <v>1049</v>
      </c>
      <c r="B98" s="5" t="s">
        <v>1008</v>
      </c>
      <c r="C98" t="s">
        <v>639</v>
      </c>
      <c r="D98" s="2" t="s">
        <v>640</v>
      </c>
      <c r="E98" s="95" t="s">
        <v>1231</v>
      </c>
      <c r="F98" s="17">
        <f t="shared" si="3"/>
        <v>0</v>
      </c>
      <c r="G98" s="39"/>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13"/>
      <c r="BY98" s="13"/>
      <c r="BZ98" s="13"/>
      <c r="CA98" s="13"/>
      <c r="CB98" s="13"/>
      <c r="CC98" s="13"/>
      <c r="CD98" s="13"/>
      <c r="CE98" s="13"/>
      <c r="CF98" s="13"/>
      <c r="CG98" s="13"/>
      <c r="CH98" s="13"/>
      <c r="CI98" s="13"/>
      <c r="CJ98" s="38"/>
      <c r="CK98" s="38"/>
      <c r="CL98" s="38"/>
      <c r="CM98" s="38"/>
      <c r="CN98" s="38"/>
      <c r="CO98" s="38"/>
      <c r="CP98" s="38"/>
      <c r="CQ98" s="38"/>
      <c r="CR98" s="38"/>
      <c r="CS98" s="38"/>
    </row>
    <row r="99" spans="1:97" ht="30">
      <c r="A99" s="5" t="s">
        <v>1049</v>
      </c>
      <c r="B99" s="5" t="s">
        <v>1008</v>
      </c>
      <c r="C99" t="s">
        <v>865</v>
      </c>
      <c r="D99" s="2" t="s">
        <v>641</v>
      </c>
      <c r="E99" s="95" t="s">
        <v>1231</v>
      </c>
      <c r="F99" s="17">
        <f t="shared" si="3"/>
        <v>0</v>
      </c>
      <c r="G99" s="39"/>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13"/>
      <c r="BY99" s="13"/>
      <c r="BZ99" s="13"/>
      <c r="CA99" s="13"/>
      <c r="CB99" s="13"/>
      <c r="CC99" s="13"/>
      <c r="CD99" s="13"/>
      <c r="CE99" s="13"/>
      <c r="CF99" s="13"/>
      <c r="CG99" s="13"/>
      <c r="CH99" s="13"/>
      <c r="CI99" s="13"/>
      <c r="CJ99" s="38"/>
      <c r="CK99" s="38"/>
      <c r="CL99" s="38"/>
      <c r="CM99" s="38"/>
      <c r="CN99" s="38"/>
      <c r="CO99" s="38"/>
      <c r="CP99" s="38"/>
      <c r="CQ99" s="38"/>
      <c r="CR99" s="38"/>
      <c r="CS99" s="38"/>
    </row>
    <row r="100" spans="1:97">
      <c r="A100" s="5" t="s">
        <v>1049</v>
      </c>
      <c r="B100" s="5" t="s">
        <v>1008</v>
      </c>
      <c r="C100" t="s">
        <v>866</v>
      </c>
      <c r="D100" s="2" t="s">
        <v>642</v>
      </c>
      <c r="E100" s="95" t="s">
        <v>1231</v>
      </c>
      <c r="F100" s="17">
        <f t="shared" si="3"/>
        <v>0</v>
      </c>
      <c r="G100" s="39"/>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13"/>
      <c r="BY100" s="13"/>
      <c r="BZ100" s="13"/>
      <c r="CA100" s="13"/>
      <c r="CB100" s="13"/>
      <c r="CC100" s="13"/>
      <c r="CD100" s="13"/>
      <c r="CE100" s="13"/>
      <c r="CF100" s="13"/>
      <c r="CG100" s="13"/>
      <c r="CH100" s="13"/>
      <c r="CI100" s="13"/>
      <c r="CJ100" s="38"/>
      <c r="CK100" s="38"/>
      <c r="CL100" s="38"/>
      <c r="CM100" s="38"/>
      <c r="CN100" s="38"/>
      <c r="CO100" s="38"/>
      <c r="CP100" s="38"/>
      <c r="CQ100" s="38"/>
      <c r="CR100" s="38"/>
      <c r="CS100" s="38"/>
    </row>
    <row r="101" spans="1:97" ht="30">
      <c r="A101" s="5" t="s">
        <v>1049</v>
      </c>
      <c r="B101" s="5" t="s">
        <v>1008</v>
      </c>
      <c r="C101" t="s">
        <v>867</v>
      </c>
      <c r="D101" s="2" t="s">
        <v>643</v>
      </c>
      <c r="E101" s="95" t="s">
        <v>1231</v>
      </c>
      <c r="F101" s="17">
        <f t="shared" si="3"/>
        <v>0</v>
      </c>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c r="BO101" s="39"/>
      <c r="BP101" s="39"/>
      <c r="BQ101" s="39"/>
      <c r="BR101" s="39"/>
      <c r="BS101" s="39"/>
      <c r="BT101" s="39"/>
      <c r="BU101" s="39"/>
      <c r="BV101" s="39"/>
      <c r="BW101" s="39"/>
      <c r="BX101" s="40"/>
      <c r="BY101" s="40"/>
      <c r="BZ101" s="40"/>
      <c r="CA101" s="40"/>
      <c r="CB101" s="40"/>
      <c r="CC101" s="40"/>
      <c r="CD101" s="40"/>
      <c r="CE101" s="40"/>
      <c r="CF101" s="40"/>
      <c r="CG101" s="40"/>
      <c r="CH101" s="40"/>
      <c r="CI101" s="40"/>
    </row>
    <row r="102" spans="1:97" ht="30">
      <c r="A102" s="5" t="s">
        <v>1049</v>
      </c>
      <c r="B102" s="5" t="s">
        <v>1008</v>
      </c>
      <c r="C102" t="s">
        <v>868</v>
      </c>
      <c r="D102" s="2" t="s">
        <v>644</v>
      </c>
      <c r="E102" s="95" t="s">
        <v>1231</v>
      </c>
      <c r="F102" s="17">
        <f t="shared" si="3"/>
        <v>0</v>
      </c>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40"/>
      <c r="BY102" s="40"/>
      <c r="BZ102" s="40"/>
      <c r="CA102" s="40"/>
      <c r="CB102" s="40"/>
      <c r="CC102" s="40"/>
      <c r="CD102" s="40"/>
      <c r="CE102" s="40"/>
      <c r="CF102" s="40"/>
      <c r="CG102" s="40"/>
      <c r="CH102" s="40"/>
      <c r="CI102" s="40"/>
    </row>
    <row r="103" spans="1:97">
      <c r="A103" s="5" t="s">
        <v>1049</v>
      </c>
      <c r="B103" s="5" t="s">
        <v>1008</v>
      </c>
      <c r="C103" t="s">
        <v>869</v>
      </c>
      <c r="D103" s="2" t="s">
        <v>645</v>
      </c>
      <c r="E103" s="95" t="s">
        <v>1231</v>
      </c>
      <c r="F103" s="17">
        <f>SUM(G103:CS103)</f>
        <v>0</v>
      </c>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c r="BN103" s="39"/>
      <c r="BO103" s="39"/>
      <c r="BP103" s="39"/>
      <c r="BQ103" s="39"/>
      <c r="BR103" s="39"/>
      <c r="BS103" s="39"/>
      <c r="BT103" s="39"/>
      <c r="BU103" s="39"/>
      <c r="BV103" s="39"/>
      <c r="BW103" s="39"/>
      <c r="BX103" s="40"/>
      <c r="BY103" s="40"/>
      <c r="BZ103" s="40"/>
      <c r="CA103" s="40"/>
      <c r="CB103" s="40"/>
      <c r="CC103" s="40"/>
      <c r="CD103" s="40"/>
      <c r="CE103" s="40"/>
      <c r="CF103" s="40"/>
      <c r="CG103" s="40"/>
      <c r="CH103" s="40"/>
      <c r="CI103" s="40"/>
    </row>
    <row r="104" spans="1:97">
      <c r="A104" s="5" t="s">
        <v>1049</v>
      </c>
      <c r="B104" s="1" t="s">
        <v>1010</v>
      </c>
      <c r="C104" s="1"/>
      <c r="D104" s="7" t="s">
        <v>1009</v>
      </c>
      <c r="E104" s="95" t="s">
        <v>1231</v>
      </c>
      <c r="F104" s="47"/>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c r="BR104" s="39"/>
      <c r="BS104" s="39"/>
      <c r="BT104" s="39"/>
      <c r="BU104" s="39"/>
      <c r="BV104" s="39"/>
      <c r="BW104" s="39"/>
      <c r="BX104" s="40"/>
      <c r="BY104" s="40"/>
      <c r="BZ104" s="40"/>
      <c r="CA104" s="40"/>
      <c r="CB104" s="40"/>
      <c r="CC104" s="40"/>
      <c r="CD104" s="40"/>
      <c r="CE104" s="40"/>
      <c r="CF104" s="40"/>
      <c r="CG104" s="40"/>
      <c r="CH104" s="40"/>
      <c r="CI104" s="40"/>
    </row>
    <row r="105" spans="1:97">
      <c r="A105" s="5" t="s">
        <v>1049</v>
      </c>
      <c r="B105" s="5" t="s">
        <v>1010</v>
      </c>
      <c r="C105" t="s">
        <v>646</v>
      </c>
      <c r="D105" s="2" t="s">
        <v>647</v>
      </c>
      <c r="E105" s="95" t="s">
        <v>1231</v>
      </c>
      <c r="F105" s="17">
        <f t="shared" ref="F105:F128" si="4">SUM(G105:CS105)</f>
        <v>0</v>
      </c>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39"/>
      <c r="BQ105" s="39"/>
      <c r="BR105" s="39"/>
      <c r="BS105" s="39"/>
      <c r="BT105" s="39"/>
      <c r="BU105" s="39"/>
      <c r="BV105" s="39"/>
      <c r="BW105" s="39"/>
      <c r="BX105" s="40"/>
      <c r="BY105" s="40"/>
      <c r="BZ105" s="40"/>
      <c r="CA105" s="40"/>
      <c r="CB105" s="40"/>
      <c r="CC105" s="40"/>
      <c r="CD105" s="40"/>
      <c r="CE105" s="40"/>
      <c r="CF105" s="40"/>
      <c r="CG105" s="40"/>
      <c r="CH105" s="40"/>
      <c r="CI105" s="40"/>
    </row>
    <row r="106" spans="1:97">
      <c r="A106" s="5" t="s">
        <v>1049</v>
      </c>
      <c r="B106" s="5" t="s">
        <v>1010</v>
      </c>
      <c r="C106" t="s">
        <v>870</v>
      </c>
      <c r="D106" s="2" t="s">
        <v>648</v>
      </c>
      <c r="E106" s="95" t="s">
        <v>1231</v>
      </c>
      <c r="F106" s="17">
        <f t="shared" si="4"/>
        <v>0</v>
      </c>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40"/>
      <c r="BY106" s="40"/>
      <c r="BZ106" s="40"/>
      <c r="CA106" s="40"/>
      <c r="CB106" s="40"/>
      <c r="CC106" s="40"/>
      <c r="CD106" s="40"/>
      <c r="CE106" s="40"/>
      <c r="CF106" s="40"/>
      <c r="CG106" s="40"/>
      <c r="CH106" s="40"/>
      <c r="CI106" s="40"/>
    </row>
    <row r="107" spans="1:97">
      <c r="A107" s="5" t="s">
        <v>1049</v>
      </c>
      <c r="B107" s="5" t="s">
        <v>1010</v>
      </c>
      <c r="C107" t="s">
        <v>871</v>
      </c>
      <c r="D107" s="2" t="s">
        <v>649</v>
      </c>
      <c r="E107" s="95" t="s">
        <v>1231</v>
      </c>
      <c r="F107" s="17">
        <f t="shared" si="4"/>
        <v>0</v>
      </c>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39"/>
      <c r="BT107" s="39"/>
      <c r="BU107" s="39"/>
      <c r="BV107" s="39"/>
      <c r="BW107" s="39"/>
      <c r="BX107" s="40"/>
      <c r="BY107" s="40"/>
      <c r="BZ107" s="40"/>
      <c r="CA107" s="40"/>
      <c r="CB107" s="40"/>
      <c r="CC107" s="40"/>
      <c r="CD107" s="40"/>
      <c r="CE107" s="40"/>
      <c r="CF107" s="40"/>
      <c r="CG107" s="40"/>
      <c r="CH107" s="40"/>
      <c r="CI107" s="40"/>
    </row>
    <row r="108" spans="1:97">
      <c r="A108" s="5" t="s">
        <v>1049</v>
      </c>
      <c r="B108" s="5" t="s">
        <v>1010</v>
      </c>
      <c r="C108" t="s">
        <v>872</v>
      </c>
      <c r="D108" s="2" t="s">
        <v>650</v>
      </c>
      <c r="E108" s="95" t="s">
        <v>1231</v>
      </c>
      <c r="F108" s="17">
        <f t="shared" si="4"/>
        <v>0</v>
      </c>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c r="BS108" s="39"/>
      <c r="BT108" s="39"/>
      <c r="BU108" s="39"/>
      <c r="BV108" s="39"/>
      <c r="BW108" s="39"/>
      <c r="BX108" s="40"/>
      <c r="BY108" s="40"/>
      <c r="BZ108" s="40"/>
      <c r="CA108" s="40"/>
      <c r="CB108" s="40"/>
      <c r="CC108" s="40"/>
      <c r="CD108" s="40"/>
      <c r="CE108" s="40"/>
      <c r="CF108" s="40"/>
      <c r="CG108" s="40"/>
      <c r="CH108" s="40"/>
      <c r="CI108" s="40"/>
    </row>
    <row r="109" spans="1:97">
      <c r="A109" s="5" t="s">
        <v>1049</v>
      </c>
      <c r="B109" s="5" t="s">
        <v>1010</v>
      </c>
      <c r="C109" t="s">
        <v>873</v>
      </c>
      <c r="D109" s="2" t="s">
        <v>651</v>
      </c>
      <c r="E109" s="95" t="s">
        <v>1231</v>
      </c>
      <c r="F109" s="17">
        <f t="shared" si="4"/>
        <v>0</v>
      </c>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c r="BS109" s="39"/>
      <c r="BT109" s="39"/>
      <c r="BU109" s="39"/>
      <c r="BV109" s="39"/>
      <c r="BW109" s="39"/>
      <c r="BX109" s="40"/>
      <c r="BY109" s="40"/>
      <c r="BZ109" s="40"/>
      <c r="CA109" s="40"/>
      <c r="CB109" s="40"/>
      <c r="CC109" s="40"/>
      <c r="CD109" s="40"/>
      <c r="CE109" s="40"/>
      <c r="CF109" s="40"/>
      <c r="CG109" s="40"/>
      <c r="CH109" s="40"/>
      <c r="CI109" s="40"/>
    </row>
    <row r="110" spans="1:97">
      <c r="A110" s="5" t="s">
        <v>1049</v>
      </c>
      <c r="B110" s="5" t="s">
        <v>1010</v>
      </c>
      <c r="C110" t="s">
        <v>874</v>
      </c>
      <c r="D110" s="2" t="s">
        <v>652</v>
      </c>
      <c r="E110" s="95" t="s">
        <v>1231</v>
      </c>
      <c r="F110" s="17">
        <f t="shared" si="4"/>
        <v>0</v>
      </c>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c r="BS110" s="39"/>
      <c r="BT110" s="39"/>
      <c r="BU110" s="39"/>
      <c r="BV110" s="39"/>
      <c r="BW110" s="39"/>
      <c r="BX110" s="40"/>
      <c r="BY110" s="40"/>
      <c r="BZ110" s="40"/>
      <c r="CA110" s="40"/>
      <c r="CB110" s="40"/>
      <c r="CC110" s="40"/>
      <c r="CD110" s="40"/>
      <c r="CE110" s="40"/>
      <c r="CF110" s="40"/>
      <c r="CG110" s="40"/>
      <c r="CH110" s="40"/>
      <c r="CI110" s="40"/>
    </row>
    <row r="111" spans="1:97">
      <c r="A111" s="5" t="s">
        <v>1049</v>
      </c>
      <c r="B111" s="1" t="s">
        <v>1012</v>
      </c>
      <c r="C111" s="1"/>
      <c r="D111" s="7" t="s">
        <v>1011</v>
      </c>
      <c r="E111" s="95" t="s">
        <v>1231</v>
      </c>
      <c r="F111" s="47"/>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c r="BS111" s="39"/>
      <c r="BT111" s="39"/>
      <c r="BU111" s="39"/>
      <c r="BV111" s="39"/>
      <c r="BW111" s="39"/>
      <c r="BX111" s="40"/>
      <c r="BY111" s="40"/>
      <c r="BZ111" s="40"/>
      <c r="CA111" s="40"/>
      <c r="CB111" s="40"/>
      <c r="CC111" s="40"/>
      <c r="CD111" s="40"/>
      <c r="CE111" s="40"/>
      <c r="CF111" s="40"/>
      <c r="CG111" s="40"/>
      <c r="CH111" s="40"/>
      <c r="CI111" s="40"/>
    </row>
    <row r="112" spans="1:97">
      <c r="A112" s="5" t="s">
        <v>1049</v>
      </c>
      <c r="B112" s="5" t="s">
        <v>1012</v>
      </c>
      <c r="C112" t="s">
        <v>653</v>
      </c>
      <c r="D112" s="2" t="s">
        <v>654</v>
      </c>
      <c r="E112" s="95" t="s">
        <v>1231</v>
      </c>
      <c r="F112" s="17">
        <f t="shared" si="4"/>
        <v>0</v>
      </c>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c r="BN112" s="39"/>
      <c r="BO112" s="39"/>
      <c r="BP112" s="39"/>
      <c r="BQ112" s="39"/>
      <c r="BR112" s="39"/>
      <c r="BS112" s="39"/>
      <c r="BT112" s="39"/>
      <c r="BU112" s="39"/>
      <c r="BV112" s="39"/>
      <c r="BW112" s="39"/>
      <c r="BX112" s="40"/>
      <c r="BY112" s="40"/>
      <c r="BZ112" s="40"/>
      <c r="CA112" s="40"/>
      <c r="CB112" s="40"/>
      <c r="CC112" s="40"/>
      <c r="CD112" s="40"/>
      <c r="CE112" s="40"/>
      <c r="CF112" s="40"/>
      <c r="CG112" s="40"/>
      <c r="CH112" s="40"/>
      <c r="CI112" s="40"/>
    </row>
    <row r="113" spans="1:98" ht="30">
      <c r="A113" s="5" t="s">
        <v>1049</v>
      </c>
      <c r="B113" s="5" t="s">
        <v>1012</v>
      </c>
      <c r="C113" t="s">
        <v>875</v>
      </c>
      <c r="D113" s="2" t="s">
        <v>655</v>
      </c>
      <c r="E113" s="95" t="s">
        <v>1231</v>
      </c>
      <c r="F113" s="17">
        <f t="shared" si="4"/>
        <v>0</v>
      </c>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39"/>
      <c r="BR113" s="39"/>
      <c r="BS113" s="39"/>
      <c r="BT113" s="39"/>
      <c r="BU113" s="39"/>
      <c r="BV113" s="39"/>
      <c r="BW113" s="39"/>
      <c r="BX113" s="40"/>
      <c r="BY113" s="40"/>
      <c r="BZ113" s="40"/>
      <c r="CA113" s="40"/>
      <c r="CB113" s="40"/>
      <c r="CC113" s="40"/>
      <c r="CD113" s="40"/>
      <c r="CE113" s="40"/>
      <c r="CF113" s="40"/>
      <c r="CG113" s="40"/>
      <c r="CH113" s="40"/>
      <c r="CI113" s="40"/>
    </row>
    <row r="114" spans="1:98">
      <c r="A114" s="5" t="s">
        <v>1049</v>
      </c>
      <c r="B114" s="5" t="s">
        <v>1012</v>
      </c>
      <c r="C114" t="s">
        <v>876</v>
      </c>
      <c r="D114" s="2" t="s">
        <v>656</v>
      </c>
      <c r="E114" s="95" t="s">
        <v>1231</v>
      </c>
      <c r="F114" s="17">
        <f t="shared" si="4"/>
        <v>0</v>
      </c>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c r="BN114" s="39"/>
      <c r="BO114" s="39"/>
      <c r="BP114" s="39"/>
      <c r="BQ114" s="39"/>
      <c r="BR114" s="39"/>
      <c r="BS114" s="39"/>
      <c r="BT114" s="39"/>
      <c r="BU114" s="39"/>
      <c r="BV114" s="39"/>
      <c r="BW114" s="39"/>
      <c r="BX114" s="40"/>
      <c r="BY114" s="40"/>
      <c r="BZ114" s="40"/>
      <c r="CA114" s="40"/>
      <c r="CB114" s="40"/>
      <c r="CC114" s="40"/>
      <c r="CD114" s="40"/>
      <c r="CE114" s="40"/>
      <c r="CF114" s="40"/>
      <c r="CG114" s="40"/>
      <c r="CH114" s="40"/>
      <c r="CI114" s="40"/>
    </row>
    <row r="115" spans="1:98">
      <c r="A115" s="8" t="s">
        <v>1050</v>
      </c>
      <c r="B115" s="1" t="s">
        <v>1014</v>
      </c>
      <c r="C115" s="1"/>
      <c r="D115" s="7" t="s">
        <v>1013</v>
      </c>
      <c r="E115" s="45" t="s">
        <v>1234</v>
      </c>
      <c r="F115" s="47"/>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c r="BM115" s="39"/>
      <c r="BN115" s="39"/>
      <c r="BO115" s="39"/>
      <c r="BP115" s="39"/>
      <c r="BQ115" s="39"/>
      <c r="BR115" s="39"/>
      <c r="BS115" s="39"/>
      <c r="BT115" s="39"/>
      <c r="BU115" s="39"/>
      <c r="BV115" s="39"/>
      <c r="BW115" s="39"/>
      <c r="BX115" s="40"/>
      <c r="BY115" s="40"/>
      <c r="BZ115" s="40"/>
      <c r="CA115" s="40"/>
      <c r="CB115" s="40"/>
      <c r="CC115" s="40"/>
      <c r="CD115" s="40"/>
      <c r="CE115" s="40"/>
      <c r="CF115" s="40"/>
      <c r="CG115" s="40"/>
      <c r="CH115" s="40"/>
      <c r="CI115" s="40"/>
    </row>
    <row r="116" spans="1:98" ht="30">
      <c r="A116" s="5" t="s">
        <v>1050</v>
      </c>
      <c r="B116" s="5" t="s">
        <v>1014</v>
      </c>
      <c r="C116" t="s">
        <v>657</v>
      </c>
      <c r="D116" s="2" t="s">
        <v>658</v>
      </c>
      <c r="E116" s="95" t="s">
        <v>1231</v>
      </c>
      <c r="F116" s="17">
        <f t="shared" si="4"/>
        <v>0</v>
      </c>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9"/>
      <c r="BM116" s="39"/>
      <c r="BN116" s="39"/>
      <c r="BO116" s="39"/>
      <c r="BP116" s="39"/>
      <c r="BQ116" s="39"/>
      <c r="BR116" s="39"/>
      <c r="BS116" s="39"/>
      <c r="BT116" s="39"/>
      <c r="BU116" s="39"/>
      <c r="BV116" s="39"/>
      <c r="BW116" s="39"/>
      <c r="BX116" s="40"/>
      <c r="BY116" s="40"/>
      <c r="BZ116" s="40"/>
      <c r="CA116" s="40"/>
      <c r="CB116" s="40"/>
      <c r="CC116" s="40"/>
      <c r="CD116" s="40"/>
      <c r="CE116" s="40"/>
      <c r="CF116" s="40"/>
      <c r="CG116" s="40"/>
      <c r="CH116" s="40"/>
      <c r="CI116" s="40"/>
    </row>
    <row r="117" spans="1:98">
      <c r="A117" s="5" t="s">
        <v>1050</v>
      </c>
      <c r="B117" s="5" t="s">
        <v>1014</v>
      </c>
      <c r="C117" t="s">
        <v>877</v>
      </c>
      <c r="D117" s="2" t="s">
        <v>659</v>
      </c>
      <c r="E117" s="45" t="s">
        <v>1232</v>
      </c>
      <c r="F117" s="47">
        <f t="shared" si="4"/>
        <v>6</v>
      </c>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c r="BL117" s="39"/>
      <c r="BM117" s="39"/>
      <c r="BN117" s="39"/>
      <c r="BO117" s="39"/>
      <c r="BP117" s="39"/>
      <c r="BQ117" s="41">
        <v>1</v>
      </c>
      <c r="BR117" s="42"/>
      <c r="BS117" s="42"/>
      <c r="BT117" s="41">
        <v>1</v>
      </c>
      <c r="BU117" s="41">
        <v>1</v>
      </c>
      <c r="BV117" s="42"/>
      <c r="BW117" s="42"/>
      <c r="BX117" s="13"/>
      <c r="BY117" s="13"/>
      <c r="BZ117" s="13"/>
      <c r="CA117" s="13"/>
      <c r="CB117" s="13"/>
      <c r="CC117" s="14">
        <v>1</v>
      </c>
      <c r="CD117" s="14">
        <v>1</v>
      </c>
      <c r="CE117" s="14">
        <v>1</v>
      </c>
      <c r="CF117" s="13"/>
      <c r="CG117" s="13"/>
      <c r="CH117" s="13"/>
      <c r="CI117" s="13"/>
      <c r="CJ117" s="13"/>
      <c r="CK117" s="13"/>
      <c r="CL117" s="13"/>
      <c r="CM117" s="13"/>
      <c r="CN117" s="13"/>
      <c r="CO117" s="13"/>
      <c r="CP117" s="13"/>
      <c r="CQ117" s="13"/>
      <c r="CR117" s="13"/>
      <c r="CS117" s="13"/>
      <c r="CT117" s="13"/>
    </row>
    <row r="118" spans="1:98">
      <c r="A118" s="5" t="s">
        <v>1050</v>
      </c>
      <c r="B118" s="5" t="s">
        <v>1014</v>
      </c>
      <c r="C118" t="s">
        <v>878</v>
      </c>
      <c r="D118" s="2" t="s">
        <v>660</v>
      </c>
      <c r="E118" s="45" t="s">
        <v>1233</v>
      </c>
      <c r="F118" s="47">
        <f t="shared" si="4"/>
        <v>2</v>
      </c>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c r="BK118" s="39"/>
      <c r="BL118" s="39"/>
      <c r="BM118" s="39"/>
      <c r="BN118" s="39"/>
      <c r="BO118" s="39"/>
      <c r="BP118" s="39"/>
      <c r="BQ118" s="42"/>
      <c r="BR118" s="42"/>
      <c r="BS118" s="42"/>
      <c r="BT118" s="42"/>
      <c r="BU118" s="42"/>
      <c r="BV118" s="42"/>
      <c r="BW118" s="42"/>
      <c r="BX118" s="13"/>
      <c r="BY118" s="13"/>
      <c r="BZ118" s="13"/>
      <c r="CA118" s="14">
        <v>1</v>
      </c>
      <c r="CB118" s="13"/>
      <c r="CC118" s="13"/>
      <c r="CD118" s="13"/>
      <c r="CE118" s="14">
        <v>1</v>
      </c>
      <c r="CF118" s="13"/>
      <c r="CG118" s="13"/>
      <c r="CH118" s="13"/>
      <c r="CI118" s="13"/>
      <c r="CJ118" s="13"/>
      <c r="CK118" s="13"/>
      <c r="CL118" s="13"/>
      <c r="CM118" s="13"/>
      <c r="CN118" s="13"/>
      <c r="CO118" s="13"/>
      <c r="CP118" s="13"/>
      <c r="CQ118" s="13"/>
      <c r="CR118" s="13"/>
      <c r="CS118" s="13"/>
      <c r="CT118" s="13"/>
    </row>
    <row r="119" spans="1:98">
      <c r="A119" s="5" t="s">
        <v>1050</v>
      </c>
      <c r="B119" s="5" t="s">
        <v>1014</v>
      </c>
      <c r="C119" t="s">
        <v>879</v>
      </c>
      <c r="D119" s="2" t="s">
        <v>661</v>
      </c>
      <c r="E119" s="45" t="s">
        <v>1232</v>
      </c>
      <c r="F119" s="47">
        <f t="shared" si="4"/>
        <v>5</v>
      </c>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9"/>
      <c r="BM119" s="39"/>
      <c r="BN119" s="39"/>
      <c r="BO119" s="39"/>
      <c r="BP119" s="39"/>
      <c r="BQ119" s="42"/>
      <c r="BR119" s="42"/>
      <c r="BS119" s="42"/>
      <c r="BT119" s="42"/>
      <c r="BU119" s="42"/>
      <c r="BV119" s="42"/>
      <c r="BW119" s="41">
        <v>1</v>
      </c>
      <c r="BX119" s="13"/>
      <c r="BY119" s="14">
        <v>1</v>
      </c>
      <c r="BZ119" s="14">
        <v>1</v>
      </c>
      <c r="CA119" s="14">
        <v>1</v>
      </c>
      <c r="CB119" s="13"/>
      <c r="CC119" s="13"/>
      <c r="CD119" s="13"/>
      <c r="CE119" s="13"/>
      <c r="CF119" s="13"/>
      <c r="CG119" s="13"/>
      <c r="CH119" s="13"/>
      <c r="CI119" s="13"/>
      <c r="CJ119" s="13"/>
      <c r="CK119" s="13"/>
      <c r="CL119" s="13"/>
      <c r="CM119" s="14">
        <v>1</v>
      </c>
      <c r="CN119" s="13"/>
      <c r="CO119" s="13"/>
      <c r="CP119" s="13"/>
      <c r="CQ119" s="13"/>
      <c r="CR119" s="13"/>
      <c r="CS119" s="13"/>
      <c r="CT119" s="13"/>
    </row>
    <row r="120" spans="1:98">
      <c r="A120" s="5" t="s">
        <v>1050</v>
      </c>
      <c r="B120" s="5" t="s">
        <v>1014</v>
      </c>
      <c r="C120" t="s">
        <v>880</v>
      </c>
      <c r="D120" s="2" t="s">
        <v>662</v>
      </c>
      <c r="E120" s="45" t="s">
        <v>1233</v>
      </c>
      <c r="F120" s="47">
        <f t="shared" si="4"/>
        <v>3</v>
      </c>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c r="BL120" s="39"/>
      <c r="BM120" s="39"/>
      <c r="BN120" s="39"/>
      <c r="BO120" s="39"/>
      <c r="BP120" s="39"/>
      <c r="BQ120" s="42"/>
      <c r="BR120" s="42"/>
      <c r="BS120" s="42"/>
      <c r="BT120" s="42"/>
      <c r="BU120" s="42"/>
      <c r="BV120" s="42"/>
      <c r="BW120" s="42"/>
      <c r="BX120" s="13"/>
      <c r="BY120" s="13"/>
      <c r="BZ120" s="13"/>
      <c r="CA120" s="13"/>
      <c r="CB120" s="13"/>
      <c r="CC120" s="13"/>
      <c r="CD120" s="13"/>
      <c r="CE120" s="13"/>
      <c r="CF120" s="13"/>
      <c r="CG120" s="14">
        <v>1</v>
      </c>
      <c r="CH120" s="14">
        <v>1</v>
      </c>
      <c r="CI120" s="14">
        <v>1</v>
      </c>
      <c r="CJ120" s="13"/>
      <c r="CK120" s="13"/>
      <c r="CL120" s="13"/>
      <c r="CM120" s="13"/>
      <c r="CN120" s="13"/>
      <c r="CO120" s="13"/>
      <c r="CP120" s="13"/>
      <c r="CQ120" s="13"/>
      <c r="CR120" s="13"/>
      <c r="CS120" s="13"/>
      <c r="CT120" s="13"/>
    </row>
    <row r="121" spans="1:98" ht="30">
      <c r="A121" s="5" t="s">
        <v>1050</v>
      </c>
      <c r="B121" s="5" t="s">
        <v>1014</v>
      </c>
      <c r="C121" t="s">
        <v>881</v>
      </c>
      <c r="D121" s="2" t="s">
        <v>663</v>
      </c>
      <c r="E121" s="45" t="s">
        <v>1233</v>
      </c>
      <c r="F121" s="47">
        <f t="shared" si="4"/>
        <v>3</v>
      </c>
      <c r="BQ121" s="42"/>
      <c r="BR121" s="42"/>
      <c r="BS121" s="42"/>
      <c r="BT121" s="42"/>
      <c r="BU121" s="42"/>
      <c r="BV121" s="42"/>
      <c r="BW121" s="42"/>
      <c r="BX121" s="13"/>
      <c r="BY121" s="13"/>
      <c r="BZ121" s="13"/>
      <c r="CA121" s="13"/>
      <c r="CB121" s="13"/>
      <c r="CC121" s="13"/>
      <c r="CD121" s="13"/>
      <c r="CE121" s="13"/>
      <c r="CF121" s="13"/>
      <c r="CG121" s="13"/>
      <c r="CH121" s="13"/>
      <c r="CI121" s="13"/>
      <c r="CJ121" s="13"/>
      <c r="CK121" s="13"/>
      <c r="CL121" s="13"/>
      <c r="CM121" s="13"/>
      <c r="CN121" s="13"/>
      <c r="CO121" s="14">
        <v>1</v>
      </c>
      <c r="CP121" s="14">
        <v>1</v>
      </c>
      <c r="CQ121" s="14">
        <v>1</v>
      </c>
      <c r="CR121" s="13"/>
      <c r="CS121" s="13"/>
      <c r="CT121" s="13"/>
    </row>
    <row r="122" spans="1:98" ht="30">
      <c r="A122" s="5" t="s">
        <v>1050</v>
      </c>
      <c r="B122" s="5" t="s">
        <v>1014</v>
      </c>
      <c r="C122" t="s">
        <v>882</v>
      </c>
      <c r="D122" s="2" t="s">
        <v>664</v>
      </c>
      <c r="E122" s="95" t="s">
        <v>1231</v>
      </c>
      <c r="F122" s="17">
        <f t="shared" si="4"/>
        <v>0</v>
      </c>
      <c r="BQ122" s="42"/>
      <c r="BR122" s="42"/>
      <c r="BS122" s="42"/>
      <c r="BT122" s="42"/>
      <c r="BU122" s="42"/>
      <c r="BV122" s="42"/>
      <c r="BW122" s="42"/>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row>
    <row r="123" spans="1:98">
      <c r="A123" s="5" t="s">
        <v>1050</v>
      </c>
      <c r="B123" s="5" t="s">
        <v>1014</v>
      </c>
      <c r="C123" t="s">
        <v>883</v>
      </c>
      <c r="D123" s="2" t="s">
        <v>666</v>
      </c>
      <c r="E123" s="95" t="s">
        <v>1231</v>
      </c>
      <c r="F123" s="17">
        <f t="shared" si="4"/>
        <v>0</v>
      </c>
      <c r="BQ123" s="42"/>
      <c r="BR123" s="42"/>
      <c r="BS123" s="42"/>
      <c r="BT123" s="42"/>
      <c r="BU123" s="42"/>
      <c r="BV123" s="42"/>
      <c r="BW123" s="42"/>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row>
    <row r="124" spans="1:98">
      <c r="A124" s="5" t="s">
        <v>1050</v>
      </c>
      <c r="B124" s="5" t="s">
        <v>1014</v>
      </c>
      <c r="C124" t="s">
        <v>884</v>
      </c>
      <c r="D124" s="2" t="s">
        <v>665</v>
      </c>
      <c r="E124" s="95" t="s">
        <v>1231</v>
      </c>
      <c r="F124" s="17">
        <f t="shared" si="4"/>
        <v>0</v>
      </c>
      <c r="BQ124" s="42"/>
      <c r="BR124" s="42"/>
      <c r="BS124" s="42"/>
      <c r="BT124" s="42"/>
      <c r="BU124" s="42"/>
      <c r="BV124" s="42"/>
      <c r="BW124" s="42"/>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row>
    <row r="125" spans="1:98">
      <c r="A125" s="5" t="s">
        <v>1050</v>
      </c>
      <c r="B125" s="5" t="s">
        <v>1014</v>
      </c>
      <c r="C125" t="s">
        <v>885</v>
      </c>
      <c r="D125" s="2" t="s">
        <v>667</v>
      </c>
      <c r="E125" s="95" t="s">
        <v>1231</v>
      </c>
      <c r="F125" s="17">
        <f t="shared" si="4"/>
        <v>0</v>
      </c>
      <c r="BQ125" s="42"/>
      <c r="BR125" s="42"/>
      <c r="BS125" s="42"/>
      <c r="BT125" s="42"/>
      <c r="BU125" s="42"/>
      <c r="BV125" s="42"/>
      <c r="BW125" s="42"/>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row>
    <row r="126" spans="1:98">
      <c r="A126" s="5" t="s">
        <v>1050</v>
      </c>
      <c r="B126" s="5" t="s">
        <v>1014</v>
      </c>
      <c r="C126" t="s">
        <v>886</v>
      </c>
      <c r="D126" s="2" t="s">
        <v>668</v>
      </c>
      <c r="E126" s="95" t="s">
        <v>1231</v>
      </c>
      <c r="F126" s="17">
        <f t="shared" si="4"/>
        <v>0</v>
      </c>
      <c r="BQ126" s="42"/>
      <c r="BR126" s="42"/>
      <c r="BS126" s="42"/>
      <c r="BT126" s="42"/>
      <c r="BU126" s="42"/>
      <c r="BV126" s="42"/>
      <c r="BW126" s="42"/>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row>
    <row r="127" spans="1:98">
      <c r="A127" s="5" t="s">
        <v>1050</v>
      </c>
      <c r="B127" s="5" t="s">
        <v>1014</v>
      </c>
      <c r="C127" t="s">
        <v>887</v>
      </c>
      <c r="D127" s="2" t="s">
        <v>669</v>
      </c>
      <c r="E127" s="95" t="s">
        <v>1231</v>
      </c>
      <c r="F127" s="17">
        <f>SUM(G127:CS127)</f>
        <v>0</v>
      </c>
      <c r="BQ127" s="42"/>
      <c r="BR127" s="42"/>
      <c r="BS127" s="42"/>
      <c r="BT127" s="42"/>
      <c r="BU127" s="42"/>
      <c r="BV127" s="42"/>
      <c r="BW127" s="42"/>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row>
    <row r="128" spans="1:98">
      <c r="A128" s="5" t="s">
        <v>1050</v>
      </c>
      <c r="B128" s="5" t="s">
        <v>1014</v>
      </c>
      <c r="C128" t="s">
        <v>888</v>
      </c>
      <c r="D128" s="2" t="s">
        <v>671</v>
      </c>
      <c r="E128" s="95" t="s">
        <v>1231</v>
      </c>
      <c r="F128" s="17">
        <f t="shared" si="4"/>
        <v>0</v>
      </c>
      <c r="BQ128" s="42"/>
      <c r="BR128" s="42"/>
      <c r="BS128" s="42"/>
      <c r="BT128" s="42"/>
      <c r="BU128" s="42"/>
      <c r="BV128" s="42"/>
      <c r="BW128" s="42"/>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row>
    <row r="129" spans="1:98">
      <c r="A129" s="5" t="s">
        <v>1050</v>
      </c>
      <c r="B129" s="5" t="s">
        <v>1014</v>
      </c>
      <c r="C129" t="s">
        <v>889</v>
      </c>
      <c r="D129" s="2" t="s">
        <v>670</v>
      </c>
      <c r="E129" s="45" t="s">
        <v>1232</v>
      </c>
      <c r="F129" s="47">
        <f>SUM(G129:CS129)</f>
        <v>1</v>
      </c>
      <c r="BQ129" s="42"/>
      <c r="BR129" s="42"/>
      <c r="BS129" s="42"/>
      <c r="BT129" s="42"/>
      <c r="BU129" s="42"/>
      <c r="BV129" s="42"/>
      <c r="BW129" s="42"/>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4">
        <v>1</v>
      </c>
      <c r="CT129" s="13"/>
    </row>
    <row r="130" spans="1:98">
      <c r="A130" s="5" t="s">
        <v>1050</v>
      </c>
      <c r="B130" s="1" t="s">
        <v>1016</v>
      </c>
      <c r="C130" s="1"/>
      <c r="D130" s="7" t="s">
        <v>1015</v>
      </c>
      <c r="E130" s="96" t="s">
        <v>1231</v>
      </c>
      <c r="F130" s="47"/>
      <c r="BQ130" s="42"/>
      <c r="BR130" s="42"/>
      <c r="BS130" s="42"/>
      <c r="BT130" s="42"/>
      <c r="BU130" s="42"/>
      <c r="BV130" s="42"/>
      <c r="BW130" s="42"/>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row>
    <row r="131" spans="1:98" ht="30">
      <c r="A131" s="5" t="s">
        <v>1050</v>
      </c>
      <c r="B131" s="5" t="s">
        <v>1016</v>
      </c>
      <c r="C131" t="s">
        <v>672</v>
      </c>
      <c r="D131" s="2" t="s">
        <v>673</v>
      </c>
      <c r="E131" s="96" t="s">
        <v>1231</v>
      </c>
      <c r="F131" s="17">
        <f t="shared" ref="F131:F149" si="5">SUM(G131:CS131)</f>
        <v>0</v>
      </c>
    </row>
    <row r="132" spans="1:98" ht="30">
      <c r="A132" s="5" t="s">
        <v>1050</v>
      </c>
      <c r="B132" s="5" t="s">
        <v>1016</v>
      </c>
      <c r="C132" t="s">
        <v>890</v>
      </c>
      <c r="D132" s="2" t="s">
        <v>674</v>
      </c>
      <c r="E132" s="96" t="s">
        <v>1231</v>
      </c>
      <c r="F132" s="17">
        <f t="shared" si="5"/>
        <v>0</v>
      </c>
    </row>
    <row r="133" spans="1:98">
      <c r="A133" s="5" t="s">
        <v>1050</v>
      </c>
      <c r="B133" s="5" t="s">
        <v>1016</v>
      </c>
      <c r="C133" t="s">
        <v>891</v>
      </c>
      <c r="D133" s="2" t="s">
        <v>675</v>
      </c>
      <c r="E133" s="96" t="s">
        <v>1231</v>
      </c>
      <c r="F133" s="17">
        <f t="shared" si="5"/>
        <v>0</v>
      </c>
    </row>
    <row r="134" spans="1:98" ht="30">
      <c r="A134" s="5" t="s">
        <v>1050</v>
      </c>
      <c r="B134" s="5" t="s">
        <v>1016</v>
      </c>
      <c r="C134" t="s">
        <v>892</v>
      </c>
      <c r="D134" s="2" t="s">
        <v>676</v>
      </c>
      <c r="E134" s="96" t="s">
        <v>1231</v>
      </c>
      <c r="F134" s="17">
        <f t="shared" si="5"/>
        <v>0</v>
      </c>
    </row>
    <row r="135" spans="1:98">
      <c r="A135" s="5" t="s">
        <v>1050</v>
      </c>
      <c r="B135" s="1" t="s">
        <v>1018</v>
      </c>
      <c r="C135" s="1"/>
      <c r="D135" s="7" t="s">
        <v>1017</v>
      </c>
      <c r="E135" s="96" t="s">
        <v>1231</v>
      </c>
      <c r="F135" s="47"/>
    </row>
    <row r="136" spans="1:98">
      <c r="A136" s="5" t="s">
        <v>1050</v>
      </c>
      <c r="B136" s="5" t="s">
        <v>1018</v>
      </c>
      <c r="C136" t="s">
        <v>677</v>
      </c>
      <c r="D136" s="2" t="s">
        <v>678</v>
      </c>
      <c r="E136" s="96" t="s">
        <v>1231</v>
      </c>
      <c r="F136" s="17">
        <f t="shared" si="5"/>
        <v>0</v>
      </c>
    </row>
    <row r="137" spans="1:98">
      <c r="A137" s="5" t="s">
        <v>1050</v>
      </c>
      <c r="B137" s="5" t="s">
        <v>1018</v>
      </c>
      <c r="C137" t="s">
        <v>893</v>
      </c>
      <c r="D137" s="2" t="s">
        <v>679</v>
      </c>
      <c r="E137" s="96" t="s">
        <v>1231</v>
      </c>
      <c r="F137" s="17">
        <f t="shared" si="5"/>
        <v>0</v>
      </c>
    </row>
    <row r="138" spans="1:98">
      <c r="A138" s="5" t="s">
        <v>1050</v>
      </c>
      <c r="B138" s="5" t="s">
        <v>1018</v>
      </c>
      <c r="C138" t="s">
        <v>894</v>
      </c>
      <c r="D138" s="2" t="s">
        <v>680</v>
      </c>
      <c r="E138" s="96" t="s">
        <v>1231</v>
      </c>
      <c r="F138" s="17">
        <f t="shared" si="5"/>
        <v>0</v>
      </c>
    </row>
    <row r="139" spans="1:98">
      <c r="A139" s="5" t="s">
        <v>1050</v>
      </c>
      <c r="B139" s="5" t="s">
        <v>1018</v>
      </c>
      <c r="C139" t="s">
        <v>895</v>
      </c>
      <c r="D139" s="2" t="s">
        <v>681</v>
      </c>
      <c r="E139" s="96" t="s">
        <v>1231</v>
      </c>
      <c r="F139" s="17">
        <f t="shared" si="5"/>
        <v>0</v>
      </c>
    </row>
    <row r="140" spans="1:98">
      <c r="A140" s="5" t="s">
        <v>1050</v>
      </c>
      <c r="B140" s="5" t="s">
        <v>1018</v>
      </c>
      <c r="C140" t="s">
        <v>896</v>
      </c>
      <c r="D140" s="2" t="s">
        <v>682</v>
      </c>
      <c r="E140" s="96" t="s">
        <v>1231</v>
      </c>
      <c r="F140" s="17">
        <f t="shared" si="5"/>
        <v>0</v>
      </c>
    </row>
    <row r="141" spans="1:98">
      <c r="A141" s="5" t="s">
        <v>1050</v>
      </c>
      <c r="B141" s="5" t="s">
        <v>1018</v>
      </c>
      <c r="C141" t="s">
        <v>897</v>
      </c>
      <c r="D141" s="2" t="s">
        <v>683</v>
      </c>
      <c r="E141" s="96" t="s">
        <v>1231</v>
      </c>
      <c r="F141" s="17">
        <f t="shared" si="5"/>
        <v>0</v>
      </c>
    </row>
    <row r="142" spans="1:98">
      <c r="A142" s="5" t="s">
        <v>1050</v>
      </c>
      <c r="B142" s="5" t="s">
        <v>1018</v>
      </c>
      <c r="C142" t="s">
        <v>898</v>
      </c>
      <c r="D142" s="2" t="s">
        <v>684</v>
      </c>
      <c r="E142" s="96" t="s">
        <v>1231</v>
      </c>
      <c r="F142" s="17">
        <f t="shared" si="5"/>
        <v>0</v>
      </c>
    </row>
    <row r="143" spans="1:98">
      <c r="A143" s="5" t="s">
        <v>1050</v>
      </c>
      <c r="B143" s="5" t="s">
        <v>1018</v>
      </c>
      <c r="C143" t="s">
        <v>899</v>
      </c>
      <c r="D143" s="2" t="s">
        <v>685</v>
      </c>
      <c r="E143" s="96" t="s">
        <v>1231</v>
      </c>
      <c r="F143" s="17">
        <f t="shared" si="5"/>
        <v>0</v>
      </c>
    </row>
    <row r="144" spans="1:98">
      <c r="A144" s="5" t="s">
        <v>1050</v>
      </c>
      <c r="B144" s="5" t="s">
        <v>1018</v>
      </c>
      <c r="C144" t="s">
        <v>900</v>
      </c>
      <c r="D144" s="2" t="s">
        <v>686</v>
      </c>
      <c r="E144" s="96" t="s">
        <v>1231</v>
      </c>
      <c r="F144" s="17">
        <f t="shared" si="5"/>
        <v>0</v>
      </c>
    </row>
    <row r="145" spans="1:6">
      <c r="A145" s="5" t="s">
        <v>1050</v>
      </c>
      <c r="B145" s="5" t="s">
        <v>1018</v>
      </c>
      <c r="C145" t="s">
        <v>901</v>
      </c>
      <c r="D145" s="2" t="s">
        <v>687</v>
      </c>
      <c r="E145" s="96" t="s">
        <v>1231</v>
      </c>
      <c r="F145" s="17">
        <f t="shared" si="5"/>
        <v>0</v>
      </c>
    </row>
    <row r="146" spans="1:6" ht="30">
      <c r="A146" s="5" t="s">
        <v>1050</v>
      </c>
      <c r="B146" s="5" t="s">
        <v>1018</v>
      </c>
      <c r="C146" t="s">
        <v>902</v>
      </c>
      <c r="D146" s="2" t="s">
        <v>688</v>
      </c>
      <c r="E146" s="96" t="s">
        <v>1231</v>
      </c>
      <c r="F146" s="17">
        <f t="shared" si="5"/>
        <v>0</v>
      </c>
    </row>
    <row r="147" spans="1:6">
      <c r="A147" s="5" t="s">
        <v>1050</v>
      </c>
      <c r="B147" s="1" t="s">
        <v>1020</v>
      </c>
      <c r="C147" s="1"/>
      <c r="D147" s="7" t="s">
        <v>1019</v>
      </c>
      <c r="E147" s="96" t="s">
        <v>1231</v>
      </c>
      <c r="F147" s="47"/>
    </row>
    <row r="148" spans="1:6" ht="30">
      <c r="A148" s="5" t="s">
        <v>1050</v>
      </c>
      <c r="B148" s="5" t="s">
        <v>1020</v>
      </c>
      <c r="C148" t="s">
        <v>689</v>
      </c>
      <c r="D148" s="2" t="s">
        <v>690</v>
      </c>
      <c r="E148" s="96" t="s">
        <v>1231</v>
      </c>
      <c r="F148" s="17">
        <f t="shared" si="5"/>
        <v>0</v>
      </c>
    </row>
    <row r="149" spans="1:6">
      <c r="A149" s="5" t="s">
        <v>1050</v>
      </c>
      <c r="B149" s="5" t="s">
        <v>1020</v>
      </c>
      <c r="C149" t="s">
        <v>903</v>
      </c>
      <c r="D149" s="2" t="s">
        <v>691</v>
      </c>
      <c r="E149" s="96" t="s">
        <v>1231</v>
      </c>
      <c r="F149" s="17">
        <f t="shared" si="5"/>
        <v>0</v>
      </c>
    </row>
    <row r="150" spans="1:6" ht="30">
      <c r="A150" s="5" t="s">
        <v>1050</v>
      </c>
      <c r="B150" s="5" t="s">
        <v>1020</v>
      </c>
      <c r="C150" t="s">
        <v>904</v>
      </c>
      <c r="D150" s="2" t="s">
        <v>692</v>
      </c>
      <c r="E150" s="96" t="s">
        <v>1231</v>
      </c>
      <c r="F150" s="17">
        <f>SUM(G150:CS150)</f>
        <v>0</v>
      </c>
    </row>
    <row r="151" spans="1:6">
      <c r="A151" s="5" t="s">
        <v>1050</v>
      </c>
      <c r="B151" s="5" t="s">
        <v>1020</v>
      </c>
      <c r="C151" t="s">
        <v>905</v>
      </c>
      <c r="D151" s="2" t="s">
        <v>693</v>
      </c>
      <c r="E151" s="96" t="s">
        <v>1231</v>
      </c>
      <c r="F151" s="17">
        <f t="shared" ref="F151:F168" si="6">SUM(G151:CS151)</f>
        <v>0</v>
      </c>
    </row>
    <row r="152" spans="1:6" ht="30">
      <c r="A152" s="5" t="s">
        <v>1050</v>
      </c>
      <c r="B152" s="5" t="s">
        <v>1020</v>
      </c>
      <c r="C152" t="s">
        <v>906</v>
      </c>
      <c r="D152" s="2" t="s">
        <v>694</v>
      </c>
      <c r="E152" s="96" t="s">
        <v>1231</v>
      </c>
      <c r="F152" s="17">
        <f t="shared" si="6"/>
        <v>0</v>
      </c>
    </row>
    <row r="153" spans="1:6">
      <c r="A153" s="5" t="s">
        <v>1050</v>
      </c>
      <c r="B153" s="1" t="s">
        <v>1022</v>
      </c>
      <c r="C153" s="1"/>
      <c r="D153" s="7" t="s">
        <v>1021</v>
      </c>
      <c r="E153" s="96" t="s">
        <v>1231</v>
      </c>
      <c r="F153" s="47"/>
    </row>
    <row r="154" spans="1:6">
      <c r="A154" s="5" t="s">
        <v>1050</v>
      </c>
      <c r="B154" s="5" t="s">
        <v>1022</v>
      </c>
      <c r="C154" t="s">
        <v>695</v>
      </c>
      <c r="D154" s="2" t="s">
        <v>696</v>
      </c>
      <c r="E154" s="96" t="s">
        <v>1231</v>
      </c>
      <c r="F154" s="17">
        <f t="shared" si="6"/>
        <v>0</v>
      </c>
    </row>
    <row r="155" spans="1:6">
      <c r="A155" s="5" t="s">
        <v>1050</v>
      </c>
      <c r="B155" s="5" t="s">
        <v>1022</v>
      </c>
      <c r="C155" t="s">
        <v>907</v>
      </c>
      <c r="D155" s="2" t="s">
        <v>697</v>
      </c>
      <c r="E155" s="96" t="s">
        <v>1231</v>
      </c>
      <c r="F155" s="17">
        <f t="shared" si="6"/>
        <v>0</v>
      </c>
    </row>
    <row r="156" spans="1:6">
      <c r="A156" s="5" t="s">
        <v>1050</v>
      </c>
      <c r="B156" s="5" t="s">
        <v>1022</v>
      </c>
      <c r="C156" t="s">
        <v>908</v>
      </c>
      <c r="D156" s="2" t="s">
        <v>698</v>
      </c>
      <c r="E156" s="96" t="s">
        <v>1231</v>
      </c>
      <c r="F156" s="17">
        <f t="shared" si="6"/>
        <v>0</v>
      </c>
    </row>
    <row r="157" spans="1:6" ht="30">
      <c r="A157" s="5" t="s">
        <v>1050</v>
      </c>
      <c r="B157" s="5" t="s">
        <v>1022</v>
      </c>
      <c r="C157" t="s">
        <v>909</v>
      </c>
      <c r="D157" s="2" t="s">
        <v>699</v>
      </c>
      <c r="E157" s="96" t="s">
        <v>1231</v>
      </c>
      <c r="F157" s="17">
        <f t="shared" si="6"/>
        <v>0</v>
      </c>
    </row>
    <row r="158" spans="1:6">
      <c r="A158" s="5" t="s">
        <v>1050</v>
      </c>
      <c r="B158" s="5" t="s">
        <v>1022</v>
      </c>
      <c r="C158" t="s">
        <v>910</v>
      </c>
      <c r="D158" s="2" t="s">
        <v>700</v>
      </c>
      <c r="E158" s="96" t="s">
        <v>1231</v>
      </c>
      <c r="F158" s="17">
        <f t="shared" si="6"/>
        <v>0</v>
      </c>
    </row>
    <row r="159" spans="1:6">
      <c r="A159" s="5" t="s">
        <v>1050</v>
      </c>
      <c r="B159" s="5" t="s">
        <v>1022</v>
      </c>
      <c r="C159" t="s">
        <v>911</v>
      </c>
      <c r="D159" s="2" t="s">
        <v>701</v>
      </c>
      <c r="E159" s="96" t="s">
        <v>1231</v>
      </c>
      <c r="F159" s="17">
        <f t="shared" si="6"/>
        <v>0</v>
      </c>
    </row>
    <row r="160" spans="1:6">
      <c r="A160" s="5" t="s">
        <v>1050</v>
      </c>
      <c r="B160" s="5" t="s">
        <v>1022</v>
      </c>
      <c r="C160" t="s">
        <v>912</v>
      </c>
      <c r="D160" s="2" t="s">
        <v>702</v>
      </c>
      <c r="E160" s="96" t="s">
        <v>1231</v>
      </c>
      <c r="F160" s="17">
        <f t="shared" si="6"/>
        <v>0</v>
      </c>
    </row>
    <row r="161" spans="1:6">
      <c r="A161" s="5" t="s">
        <v>1050</v>
      </c>
      <c r="B161" s="1" t="s">
        <v>1024</v>
      </c>
      <c r="C161" s="1"/>
      <c r="D161" s="7" t="s">
        <v>1023</v>
      </c>
      <c r="E161" s="96" t="s">
        <v>1231</v>
      </c>
      <c r="F161" s="47"/>
    </row>
    <row r="162" spans="1:6" ht="30">
      <c r="A162" s="5" t="s">
        <v>1050</v>
      </c>
      <c r="B162" s="5" t="s">
        <v>1024</v>
      </c>
      <c r="C162" t="s">
        <v>703</v>
      </c>
      <c r="D162" s="2" t="s">
        <v>704</v>
      </c>
      <c r="E162" s="96" t="s">
        <v>1231</v>
      </c>
      <c r="F162" s="17">
        <f t="shared" si="6"/>
        <v>0</v>
      </c>
    </row>
    <row r="163" spans="1:6">
      <c r="A163" s="5" t="s">
        <v>1050</v>
      </c>
      <c r="B163" s="5" t="s">
        <v>1024</v>
      </c>
      <c r="C163" t="s">
        <v>913</v>
      </c>
      <c r="D163" s="2" t="s">
        <v>705</v>
      </c>
      <c r="E163" s="96" t="s">
        <v>1231</v>
      </c>
      <c r="F163" s="17">
        <f t="shared" si="6"/>
        <v>0</v>
      </c>
    </row>
    <row r="164" spans="1:6">
      <c r="A164" s="5" t="s">
        <v>1050</v>
      </c>
      <c r="B164" s="5" t="s">
        <v>1024</v>
      </c>
      <c r="C164" t="s">
        <v>914</v>
      </c>
      <c r="D164" s="2" t="s">
        <v>706</v>
      </c>
      <c r="E164" s="96" t="s">
        <v>1231</v>
      </c>
      <c r="F164" s="17">
        <f t="shared" si="6"/>
        <v>0</v>
      </c>
    </row>
    <row r="165" spans="1:6">
      <c r="A165" s="5" t="s">
        <v>1050</v>
      </c>
      <c r="B165" s="5" t="s">
        <v>1024</v>
      </c>
      <c r="C165" t="s">
        <v>915</v>
      </c>
      <c r="D165" s="2" t="s">
        <v>707</v>
      </c>
      <c r="E165" s="96" t="s">
        <v>1231</v>
      </c>
      <c r="F165" s="17">
        <f t="shared" si="6"/>
        <v>0</v>
      </c>
    </row>
    <row r="166" spans="1:6" ht="30">
      <c r="A166" s="5" t="s">
        <v>1050</v>
      </c>
      <c r="B166" s="1" t="s">
        <v>1025</v>
      </c>
      <c r="C166" s="1"/>
      <c r="D166" s="7" t="s">
        <v>1228</v>
      </c>
      <c r="E166" s="96" t="s">
        <v>1231</v>
      </c>
      <c r="F166" s="47"/>
    </row>
    <row r="167" spans="1:6">
      <c r="A167" s="5" t="s">
        <v>1050</v>
      </c>
      <c r="B167" s="5" t="s">
        <v>1025</v>
      </c>
      <c r="C167" t="s">
        <v>708</v>
      </c>
      <c r="D167" s="2" t="s">
        <v>709</v>
      </c>
      <c r="E167" s="96" t="s">
        <v>1231</v>
      </c>
      <c r="F167" s="17">
        <f t="shared" si="6"/>
        <v>0</v>
      </c>
    </row>
    <row r="168" spans="1:6" ht="30">
      <c r="A168" s="5" t="s">
        <v>1050</v>
      </c>
      <c r="B168" s="5" t="s">
        <v>1025</v>
      </c>
      <c r="C168" t="s">
        <v>916</v>
      </c>
      <c r="D168" s="2" t="s">
        <v>710</v>
      </c>
      <c r="E168" s="96" t="s">
        <v>1231</v>
      </c>
      <c r="F168" s="17">
        <f t="shared" si="6"/>
        <v>0</v>
      </c>
    </row>
    <row r="169" spans="1:6">
      <c r="A169" s="5" t="s">
        <v>1050</v>
      </c>
      <c r="B169" s="5" t="s">
        <v>1025</v>
      </c>
      <c r="C169" t="s">
        <v>917</v>
      </c>
      <c r="D169" s="2" t="s">
        <v>711</v>
      </c>
      <c r="E169" s="96" t="s">
        <v>1231</v>
      </c>
      <c r="F169" s="17">
        <f>SUM(G169:CS169)</f>
        <v>0</v>
      </c>
    </row>
    <row r="170" spans="1:6">
      <c r="A170" s="5" t="s">
        <v>1050</v>
      </c>
      <c r="B170" s="5" t="s">
        <v>1025</v>
      </c>
      <c r="C170" t="s">
        <v>918</v>
      </c>
      <c r="D170" s="2" t="s">
        <v>712</v>
      </c>
      <c r="E170" s="96" t="s">
        <v>1231</v>
      </c>
      <c r="F170" s="17">
        <f t="shared" ref="F170:F233" si="7">SUM(G170:CS170)</f>
        <v>0</v>
      </c>
    </row>
    <row r="171" spans="1:6">
      <c r="A171" s="5" t="s">
        <v>1050</v>
      </c>
      <c r="B171" s="5" t="s">
        <v>1025</v>
      </c>
      <c r="C171" t="s">
        <v>919</v>
      </c>
      <c r="D171" s="2" t="s">
        <v>713</v>
      </c>
      <c r="E171" s="96" t="s">
        <v>1231</v>
      </c>
      <c r="F171" s="17">
        <f t="shared" si="7"/>
        <v>0</v>
      </c>
    </row>
    <row r="172" spans="1:6">
      <c r="A172" s="5" t="s">
        <v>1050</v>
      </c>
      <c r="B172" s="5" t="s">
        <v>1025</v>
      </c>
      <c r="C172" t="s">
        <v>920</v>
      </c>
      <c r="D172" s="2" t="s">
        <v>714</v>
      </c>
      <c r="E172" s="96" t="s">
        <v>1231</v>
      </c>
      <c r="F172" s="17">
        <f t="shared" si="7"/>
        <v>0</v>
      </c>
    </row>
    <row r="173" spans="1:6">
      <c r="A173" s="5" t="s">
        <v>1050</v>
      </c>
      <c r="B173" s="5" t="s">
        <v>1025</v>
      </c>
      <c r="C173" t="s">
        <v>921</v>
      </c>
      <c r="D173" s="2" t="s">
        <v>715</v>
      </c>
      <c r="E173" s="96" t="s">
        <v>1231</v>
      </c>
      <c r="F173" s="17">
        <f t="shared" si="7"/>
        <v>0</v>
      </c>
    </row>
    <row r="174" spans="1:6">
      <c r="A174" s="5" t="s">
        <v>1050</v>
      </c>
      <c r="B174" s="5" t="s">
        <v>1025</v>
      </c>
      <c r="C174" t="s">
        <v>922</v>
      </c>
      <c r="D174" s="2" t="s">
        <v>716</v>
      </c>
      <c r="E174" s="96" t="s">
        <v>1231</v>
      </c>
      <c r="F174" s="17">
        <f t="shared" si="7"/>
        <v>0</v>
      </c>
    </row>
    <row r="175" spans="1:6">
      <c r="A175" s="5" t="s">
        <v>1050</v>
      </c>
      <c r="B175" s="1" t="s">
        <v>1027</v>
      </c>
      <c r="C175" s="1"/>
      <c r="D175" s="7" t="s">
        <v>1026</v>
      </c>
      <c r="E175" s="96" t="s">
        <v>1231</v>
      </c>
      <c r="F175" s="47"/>
    </row>
    <row r="176" spans="1:6" ht="30">
      <c r="A176" s="5" t="s">
        <v>1050</v>
      </c>
      <c r="B176" s="5" t="s">
        <v>1027</v>
      </c>
      <c r="C176" t="s">
        <v>717</v>
      </c>
      <c r="D176" s="2" t="s">
        <v>718</v>
      </c>
      <c r="E176" s="96" t="s">
        <v>1231</v>
      </c>
      <c r="F176" s="17">
        <f t="shared" si="7"/>
        <v>0</v>
      </c>
    </row>
    <row r="177" spans="1:6">
      <c r="A177" s="5" t="s">
        <v>1050</v>
      </c>
      <c r="B177" s="5" t="s">
        <v>1027</v>
      </c>
      <c r="C177" t="s">
        <v>923</v>
      </c>
      <c r="D177" s="2" t="s">
        <v>719</v>
      </c>
      <c r="E177" s="96" t="s">
        <v>1231</v>
      </c>
      <c r="F177" s="17">
        <f t="shared" si="7"/>
        <v>0</v>
      </c>
    </row>
    <row r="178" spans="1:6" ht="30">
      <c r="A178" s="5" t="s">
        <v>1050</v>
      </c>
      <c r="B178" s="5" t="s">
        <v>1027</v>
      </c>
      <c r="C178" t="s">
        <v>924</v>
      </c>
      <c r="D178" s="2" t="s">
        <v>720</v>
      </c>
      <c r="E178" s="96" t="s">
        <v>1231</v>
      </c>
      <c r="F178" s="17">
        <f t="shared" si="7"/>
        <v>0</v>
      </c>
    </row>
    <row r="179" spans="1:6">
      <c r="A179" s="5" t="s">
        <v>1050</v>
      </c>
      <c r="B179" s="5" t="s">
        <v>1027</v>
      </c>
      <c r="C179" t="s">
        <v>925</v>
      </c>
      <c r="D179" s="2" t="s">
        <v>721</v>
      </c>
      <c r="E179" s="96" t="s">
        <v>1231</v>
      </c>
      <c r="F179" s="17">
        <f t="shared" si="7"/>
        <v>0</v>
      </c>
    </row>
    <row r="180" spans="1:6">
      <c r="A180" s="5" t="s">
        <v>1050</v>
      </c>
      <c r="B180" s="5" t="s">
        <v>1027</v>
      </c>
      <c r="C180" t="s">
        <v>926</v>
      </c>
      <c r="D180" s="2" t="s">
        <v>722</v>
      </c>
      <c r="E180" s="96" t="s">
        <v>1231</v>
      </c>
      <c r="F180" s="17">
        <f t="shared" si="7"/>
        <v>0</v>
      </c>
    </row>
    <row r="181" spans="1:6">
      <c r="A181" s="5" t="s">
        <v>1050</v>
      </c>
      <c r="B181" s="1" t="s">
        <v>1029</v>
      </c>
      <c r="C181" s="1"/>
      <c r="D181" s="7" t="s">
        <v>1028</v>
      </c>
      <c r="E181" s="96" t="s">
        <v>1231</v>
      </c>
      <c r="F181" s="47"/>
    </row>
    <row r="182" spans="1:6">
      <c r="A182" s="5" t="s">
        <v>1050</v>
      </c>
      <c r="B182" s="5" t="s">
        <v>1029</v>
      </c>
      <c r="C182" t="s">
        <v>723</v>
      </c>
      <c r="D182" s="2" t="s">
        <v>724</v>
      </c>
      <c r="E182" s="96" t="s">
        <v>1231</v>
      </c>
      <c r="F182" s="17">
        <f t="shared" si="7"/>
        <v>0</v>
      </c>
    </row>
    <row r="183" spans="1:6">
      <c r="A183" s="5" t="s">
        <v>1050</v>
      </c>
      <c r="B183" s="5" t="s">
        <v>1029</v>
      </c>
      <c r="C183" t="s">
        <v>927</v>
      </c>
      <c r="D183" s="2" t="s">
        <v>725</v>
      </c>
      <c r="E183" s="96" t="s">
        <v>1231</v>
      </c>
      <c r="F183" s="17">
        <f t="shared" si="7"/>
        <v>0</v>
      </c>
    </row>
    <row r="184" spans="1:6">
      <c r="A184" s="5" t="s">
        <v>1050</v>
      </c>
      <c r="B184" s="5" t="s">
        <v>1029</v>
      </c>
      <c r="C184" t="s">
        <v>928</v>
      </c>
      <c r="D184" s="2" t="s">
        <v>726</v>
      </c>
      <c r="E184" s="96" t="s">
        <v>1231</v>
      </c>
      <c r="F184" s="17">
        <f t="shared" si="7"/>
        <v>0</v>
      </c>
    </row>
    <row r="185" spans="1:6">
      <c r="A185" s="5" t="s">
        <v>1050</v>
      </c>
      <c r="B185" s="5" t="s">
        <v>1029</v>
      </c>
      <c r="C185" t="s">
        <v>929</v>
      </c>
      <c r="D185" s="2" t="s">
        <v>727</v>
      </c>
      <c r="E185" s="96" t="s">
        <v>1231</v>
      </c>
      <c r="F185" s="17">
        <f t="shared" si="7"/>
        <v>0</v>
      </c>
    </row>
    <row r="186" spans="1:6">
      <c r="A186" s="5" t="s">
        <v>1050</v>
      </c>
      <c r="B186" s="5" t="s">
        <v>1029</v>
      </c>
      <c r="C186" t="s">
        <v>930</v>
      </c>
      <c r="D186" s="2" t="s">
        <v>728</v>
      </c>
      <c r="E186" s="96" t="s">
        <v>1231</v>
      </c>
      <c r="F186" s="17">
        <f t="shared" si="7"/>
        <v>0</v>
      </c>
    </row>
    <row r="187" spans="1:6">
      <c r="A187" s="5" t="s">
        <v>1050</v>
      </c>
      <c r="B187" s="1" t="s">
        <v>1031</v>
      </c>
      <c r="C187" s="1"/>
      <c r="D187" s="7" t="s">
        <v>1030</v>
      </c>
      <c r="E187" s="96" t="s">
        <v>1231</v>
      </c>
      <c r="F187" s="47"/>
    </row>
    <row r="188" spans="1:6">
      <c r="A188" s="5" t="s">
        <v>1050</v>
      </c>
      <c r="B188" s="5" t="s">
        <v>1031</v>
      </c>
      <c r="C188" t="s">
        <v>729</v>
      </c>
      <c r="D188" s="2" t="s">
        <v>730</v>
      </c>
      <c r="E188" s="96" t="s">
        <v>1231</v>
      </c>
      <c r="F188" s="17">
        <f t="shared" si="7"/>
        <v>0</v>
      </c>
    </row>
    <row r="189" spans="1:6" ht="30">
      <c r="A189" s="5" t="s">
        <v>1050</v>
      </c>
      <c r="B189" s="5" t="s">
        <v>1031</v>
      </c>
      <c r="C189" t="s">
        <v>931</v>
      </c>
      <c r="D189" s="2" t="s">
        <v>731</v>
      </c>
      <c r="E189" s="96" t="s">
        <v>1231</v>
      </c>
      <c r="F189" s="17">
        <f t="shared" si="7"/>
        <v>0</v>
      </c>
    </row>
    <row r="190" spans="1:6">
      <c r="A190" s="5" t="s">
        <v>1050</v>
      </c>
      <c r="B190" s="5" t="s">
        <v>1031</v>
      </c>
      <c r="C190" t="s">
        <v>932</v>
      </c>
      <c r="D190" s="2" t="s">
        <v>732</v>
      </c>
      <c r="E190" s="96" t="s">
        <v>1231</v>
      </c>
      <c r="F190" s="17">
        <f t="shared" si="7"/>
        <v>0</v>
      </c>
    </row>
    <row r="191" spans="1:6">
      <c r="A191" s="5" t="s">
        <v>1050</v>
      </c>
      <c r="B191" s="5" t="s">
        <v>1031</v>
      </c>
      <c r="C191" t="s">
        <v>933</v>
      </c>
      <c r="D191" s="2" t="s">
        <v>733</v>
      </c>
      <c r="E191" s="96" t="s">
        <v>1231</v>
      </c>
      <c r="F191" s="17">
        <f t="shared" si="7"/>
        <v>0</v>
      </c>
    </row>
    <row r="192" spans="1:6" ht="30">
      <c r="A192" s="5" t="s">
        <v>1050</v>
      </c>
      <c r="B192" s="5" t="s">
        <v>1031</v>
      </c>
      <c r="C192" t="s">
        <v>934</v>
      </c>
      <c r="D192" s="2" t="s">
        <v>734</v>
      </c>
      <c r="E192" s="96" t="s">
        <v>1231</v>
      </c>
      <c r="F192" s="17">
        <f t="shared" si="7"/>
        <v>0</v>
      </c>
    </row>
    <row r="193" spans="1:6">
      <c r="A193" s="8" t="s">
        <v>1051</v>
      </c>
      <c r="B193" s="1" t="s">
        <v>1033</v>
      </c>
      <c r="C193" s="1"/>
      <c r="D193" s="7" t="s">
        <v>1032</v>
      </c>
      <c r="E193" s="96" t="s">
        <v>1231</v>
      </c>
      <c r="F193" s="47"/>
    </row>
    <row r="194" spans="1:6">
      <c r="A194" s="5" t="s">
        <v>1051</v>
      </c>
      <c r="B194" s="5" t="s">
        <v>1033</v>
      </c>
      <c r="C194" t="s">
        <v>735</v>
      </c>
      <c r="D194" s="2" t="s">
        <v>736</v>
      </c>
      <c r="E194" s="96" t="s">
        <v>1231</v>
      </c>
      <c r="F194" s="17">
        <f t="shared" si="7"/>
        <v>0</v>
      </c>
    </row>
    <row r="195" spans="1:6">
      <c r="A195" s="5" t="s">
        <v>1051</v>
      </c>
      <c r="B195" s="5" t="s">
        <v>1033</v>
      </c>
      <c r="C195" t="s">
        <v>935</v>
      </c>
      <c r="D195" s="2" t="s">
        <v>737</v>
      </c>
      <c r="E195" s="96" t="s">
        <v>1231</v>
      </c>
      <c r="F195" s="17">
        <f t="shared" si="7"/>
        <v>0</v>
      </c>
    </row>
    <row r="196" spans="1:6">
      <c r="A196" s="5" t="s">
        <v>1051</v>
      </c>
      <c r="B196" s="5" t="s">
        <v>1033</v>
      </c>
      <c r="C196" t="s">
        <v>936</v>
      </c>
      <c r="D196" s="2" t="s">
        <v>738</v>
      </c>
      <c r="E196" s="96" t="s">
        <v>1231</v>
      </c>
      <c r="F196" s="17">
        <f t="shared" si="7"/>
        <v>0</v>
      </c>
    </row>
    <row r="197" spans="1:6">
      <c r="A197" s="5" t="s">
        <v>1051</v>
      </c>
      <c r="B197" s="5" t="s">
        <v>1033</v>
      </c>
      <c r="C197" t="s">
        <v>937</v>
      </c>
      <c r="D197" s="2" t="s">
        <v>739</v>
      </c>
      <c r="E197" s="96" t="s">
        <v>1231</v>
      </c>
      <c r="F197" s="17">
        <f t="shared" si="7"/>
        <v>0</v>
      </c>
    </row>
    <row r="198" spans="1:6">
      <c r="A198" s="5" t="s">
        <v>1051</v>
      </c>
      <c r="B198" s="5" t="s">
        <v>1033</v>
      </c>
      <c r="C198" t="s">
        <v>938</v>
      </c>
      <c r="D198" s="2" t="s">
        <v>740</v>
      </c>
      <c r="E198" s="96" t="s">
        <v>1231</v>
      </c>
      <c r="F198" s="17">
        <f t="shared" si="7"/>
        <v>0</v>
      </c>
    </row>
    <row r="199" spans="1:6">
      <c r="A199" s="5" t="s">
        <v>1051</v>
      </c>
      <c r="B199" s="1" t="s">
        <v>1035</v>
      </c>
      <c r="C199" s="1"/>
      <c r="D199" s="7" t="s">
        <v>1034</v>
      </c>
      <c r="E199" s="96" t="s">
        <v>1231</v>
      </c>
      <c r="F199" s="47"/>
    </row>
    <row r="200" spans="1:6" ht="30">
      <c r="A200" s="5" t="s">
        <v>1051</v>
      </c>
      <c r="B200" s="5" t="s">
        <v>1035</v>
      </c>
      <c r="C200" t="s">
        <v>741</v>
      </c>
      <c r="D200" s="2" t="s">
        <v>742</v>
      </c>
      <c r="E200" s="96" t="s">
        <v>1231</v>
      </c>
      <c r="F200" s="17">
        <f t="shared" si="7"/>
        <v>0</v>
      </c>
    </row>
    <row r="201" spans="1:6" ht="30">
      <c r="A201" s="5" t="s">
        <v>1051</v>
      </c>
      <c r="B201" s="5" t="s">
        <v>1035</v>
      </c>
      <c r="C201" t="s">
        <v>939</v>
      </c>
      <c r="D201" s="2" t="s">
        <v>743</v>
      </c>
      <c r="E201" s="96" t="s">
        <v>1231</v>
      </c>
      <c r="F201" s="17">
        <f t="shared" si="7"/>
        <v>0</v>
      </c>
    </row>
    <row r="202" spans="1:6">
      <c r="A202" s="5" t="s">
        <v>1051</v>
      </c>
      <c r="B202" s="5" t="s">
        <v>1035</v>
      </c>
      <c r="C202" t="s">
        <v>940</v>
      </c>
      <c r="D202" s="2" t="s">
        <v>744</v>
      </c>
      <c r="E202" s="96" t="s">
        <v>1231</v>
      </c>
      <c r="F202" s="17">
        <f t="shared" si="7"/>
        <v>0</v>
      </c>
    </row>
    <row r="203" spans="1:6">
      <c r="A203" s="5" t="s">
        <v>1051</v>
      </c>
      <c r="B203" s="5" t="s">
        <v>1035</v>
      </c>
      <c r="C203" t="s">
        <v>941</v>
      </c>
      <c r="D203" s="2" t="s">
        <v>745</v>
      </c>
      <c r="E203" s="96" t="s">
        <v>1231</v>
      </c>
      <c r="F203" s="17">
        <f t="shared" si="7"/>
        <v>0</v>
      </c>
    </row>
    <row r="204" spans="1:6">
      <c r="A204" s="5" t="s">
        <v>1051</v>
      </c>
      <c r="B204" s="5" t="s">
        <v>1035</v>
      </c>
      <c r="C204" t="s">
        <v>942</v>
      </c>
      <c r="D204" s="2" t="s">
        <v>746</v>
      </c>
      <c r="E204" s="96" t="s">
        <v>1231</v>
      </c>
      <c r="F204" s="17">
        <f t="shared" si="7"/>
        <v>0</v>
      </c>
    </row>
    <row r="205" spans="1:6">
      <c r="A205" s="5" t="s">
        <v>1051</v>
      </c>
      <c r="B205" s="5" t="s">
        <v>1035</v>
      </c>
      <c r="C205" t="s">
        <v>943</v>
      </c>
      <c r="D205" s="2" t="s">
        <v>747</v>
      </c>
      <c r="E205" s="96" t="s">
        <v>1231</v>
      </c>
      <c r="F205" s="17">
        <f t="shared" si="7"/>
        <v>0</v>
      </c>
    </row>
    <row r="206" spans="1:6">
      <c r="A206" s="5" t="s">
        <v>1051</v>
      </c>
      <c r="B206" s="5" t="s">
        <v>1035</v>
      </c>
      <c r="C206" t="s">
        <v>944</v>
      </c>
      <c r="D206" s="2" t="s">
        <v>748</v>
      </c>
      <c r="E206" s="96" t="s">
        <v>1231</v>
      </c>
      <c r="F206" s="17">
        <f t="shared" si="7"/>
        <v>0</v>
      </c>
    </row>
    <row r="207" spans="1:6">
      <c r="A207" s="5" t="s">
        <v>1051</v>
      </c>
      <c r="B207" s="1" t="s">
        <v>1037</v>
      </c>
      <c r="C207" s="1"/>
      <c r="D207" s="7" t="s">
        <v>1036</v>
      </c>
      <c r="E207" s="96" t="s">
        <v>1231</v>
      </c>
      <c r="F207" s="47"/>
    </row>
    <row r="208" spans="1:6">
      <c r="A208" s="5" t="s">
        <v>1051</v>
      </c>
      <c r="B208" s="5" t="s">
        <v>1037</v>
      </c>
      <c r="C208" t="s">
        <v>749</v>
      </c>
      <c r="D208" s="2" t="s">
        <v>750</v>
      </c>
      <c r="E208" s="96" t="s">
        <v>1231</v>
      </c>
      <c r="F208" s="17">
        <f t="shared" si="7"/>
        <v>0</v>
      </c>
    </row>
    <row r="209" spans="1:6">
      <c r="A209" s="5" t="s">
        <v>1051</v>
      </c>
      <c r="B209" s="5" t="s">
        <v>1037</v>
      </c>
      <c r="C209" t="s">
        <v>945</v>
      </c>
      <c r="D209" s="2" t="s">
        <v>751</v>
      </c>
      <c r="E209" s="96" t="s">
        <v>1231</v>
      </c>
      <c r="F209" s="17">
        <f t="shared" si="7"/>
        <v>0</v>
      </c>
    </row>
    <row r="210" spans="1:6">
      <c r="A210" s="5" t="s">
        <v>1051</v>
      </c>
      <c r="B210" s="5" t="s">
        <v>1037</v>
      </c>
      <c r="C210" t="s">
        <v>946</v>
      </c>
      <c r="D210" s="2" t="s">
        <v>752</v>
      </c>
      <c r="E210" s="96" t="s">
        <v>1231</v>
      </c>
      <c r="F210" s="17">
        <f t="shared" si="7"/>
        <v>0</v>
      </c>
    </row>
    <row r="211" spans="1:6">
      <c r="A211" s="5" t="s">
        <v>1051</v>
      </c>
      <c r="B211" s="5" t="s">
        <v>1037</v>
      </c>
      <c r="C211" t="s">
        <v>947</v>
      </c>
      <c r="D211" s="2" t="s">
        <v>753</v>
      </c>
      <c r="E211" s="96" t="s">
        <v>1231</v>
      </c>
      <c r="F211" s="17">
        <f t="shared" si="7"/>
        <v>0</v>
      </c>
    </row>
    <row r="212" spans="1:6">
      <c r="A212" s="5" t="s">
        <v>1051</v>
      </c>
      <c r="B212" s="5" t="s">
        <v>1037</v>
      </c>
      <c r="C212" t="s">
        <v>948</v>
      </c>
      <c r="D212" s="2" t="s">
        <v>754</v>
      </c>
      <c r="E212" s="96" t="s">
        <v>1231</v>
      </c>
      <c r="F212" s="17">
        <f t="shared" si="7"/>
        <v>0</v>
      </c>
    </row>
    <row r="213" spans="1:6">
      <c r="A213" s="5" t="s">
        <v>1051</v>
      </c>
      <c r="B213" s="1" t="s">
        <v>1039</v>
      </c>
      <c r="C213" s="1"/>
      <c r="D213" s="7" t="s">
        <v>1038</v>
      </c>
      <c r="E213" s="96" t="s">
        <v>1231</v>
      </c>
      <c r="F213" s="47"/>
    </row>
    <row r="214" spans="1:6" ht="30">
      <c r="A214" s="5" t="s">
        <v>1051</v>
      </c>
      <c r="B214" s="5" t="s">
        <v>1039</v>
      </c>
      <c r="C214" t="s">
        <v>755</v>
      </c>
      <c r="D214" s="2" t="s">
        <v>756</v>
      </c>
      <c r="E214" s="96" t="s">
        <v>1231</v>
      </c>
      <c r="F214" s="17">
        <f t="shared" si="7"/>
        <v>0</v>
      </c>
    </row>
    <row r="215" spans="1:6">
      <c r="A215" s="5" t="s">
        <v>1051</v>
      </c>
      <c r="B215" s="5" t="s">
        <v>1039</v>
      </c>
      <c r="C215" t="s">
        <v>949</v>
      </c>
      <c r="D215" s="2" t="s">
        <v>757</v>
      </c>
      <c r="E215" s="96" t="s">
        <v>1231</v>
      </c>
      <c r="F215" s="17">
        <f t="shared" si="7"/>
        <v>0</v>
      </c>
    </row>
    <row r="216" spans="1:6" ht="30">
      <c r="A216" s="5" t="s">
        <v>1051</v>
      </c>
      <c r="B216" s="5" t="s">
        <v>1039</v>
      </c>
      <c r="C216" t="s">
        <v>950</v>
      </c>
      <c r="D216" s="2" t="s">
        <v>758</v>
      </c>
      <c r="E216" s="96" t="s">
        <v>1231</v>
      </c>
      <c r="F216" s="17">
        <f t="shared" si="7"/>
        <v>0</v>
      </c>
    </row>
    <row r="217" spans="1:6">
      <c r="A217" s="5" t="s">
        <v>1051</v>
      </c>
      <c r="B217" s="5" t="s">
        <v>1039</v>
      </c>
      <c r="C217" t="s">
        <v>951</v>
      </c>
      <c r="D217" s="2" t="s">
        <v>759</v>
      </c>
      <c r="E217" s="96" t="s">
        <v>1231</v>
      </c>
      <c r="F217" s="17">
        <f t="shared" si="7"/>
        <v>0</v>
      </c>
    </row>
    <row r="218" spans="1:6" ht="30">
      <c r="A218" s="5" t="s">
        <v>1051</v>
      </c>
      <c r="B218" s="5" t="s">
        <v>1039</v>
      </c>
      <c r="C218" t="s">
        <v>952</v>
      </c>
      <c r="D218" s="2" t="s">
        <v>760</v>
      </c>
      <c r="E218" s="96" t="s">
        <v>1231</v>
      </c>
      <c r="F218" s="17">
        <f t="shared" si="7"/>
        <v>0</v>
      </c>
    </row>
    <row r="219" spans="1:6">
      <c r="A219" s="5" t="s">
        <v>1051</v>
      </c>
      <c r="B219" s="5" t="s">
        <v>1039</v>
      </c>
      <c r="C219" t="s">
        <v>953</v>
      </c>
      <c r="D219" s="2" t="s">
        <v>761</v>
      </c>
      <c r="E219" s="96" t="s">
        <v>1231</v>
      </c>
      <c r="F219" s="17">
        <f t="shared" si="7"/>
        <v>0</v>
      </c>
    </row>
    <row r="220" spans="1:6">
      <c r="A220" s="5" t="s">
        <v>1051</v>
      </c>
      <c r="B220" s="5" t="s">
        <v>1039</v>
      </c>
      <c r="C220" t="s">
        <v>954</v>
      </c>
      <c r="D220" s="2" t="s">
        <v>762</v>
      </c>
      <c r="E220" s="96" t="s">
        <v>1231</v>
      </c>
      <c r="F220" s="17">
        <f t="shared" si="7"/>
        <v>0</v>
      </c>
    </row>
    <row r="221" spans="1:6">
      <c r="A221" s="5" t="s">
        <v>1051</v>
      </c>
      <c r="B221" s="5" t="s">
        <v>1039</v>
      </c>
      <c r="C221" t="s">
        <v>955</v>
      </c>
      <c r="D221" s="2" t="s">
        <v>763</v>
      </c>
      <c r="E221" s="96" t="s">
        <v>1231</v>
      </c>
      <c r="F221" s="17">
        <f t="shared" si="7"/>
        <v>0</v>
      </c>
    </row>
    <row r="222" spans="1:6">
      <c r="A222" s="5" t="s">
        <v>1051</v>
      </c>
      <c r="B222" s="1" t="s">
        <v>1041</v>
      </c>
      <c r="C222" s="1"/>
      <c r="D222" s="7" t="s">
        <v>1040</v>
      </c>
      <c r="E222" s="96" t="s">
        <v>1231</v>
      </c>
      <c r="F222" s="47"/>
    </row>
    <row r="223" spans="1:6">
      <c r="A223" s="5" t="s">
        <v>1051</v>
      </c>
      <c r="B223" s="5" t="s">
        <v>1041</v>
      </c>
      <c r="C223" t="s">
        <v>764</v>
      </c>
      <c r="D223" s="2" t="s">
        <v>765</v>
      </c>
      <c r="E223" s="96" t="s">
        <v>1231</v>
      </c>
      <c r="F223" s="17">
        <f t="shared" si="7"/>
        <v>0</v>
      </c>
    </row>
    <row r="224" spans="1:6">
      <c r="A224" s="5" t="s">
        <v>1051</v>
      </c>
      <c r="B224" s="5" t="s">
        <v>1041</v>
      </c>
      <c r="C224" t="s">
        <v>956</v>
      </c>
      <c r="D224" s="2" t="s">
        <v>766</v>
      </c>
      <c r="E224" s="96" t="s">
        <v>1231</v>
      </c>
      <c r="F224" s="17">
        <f t="shared" si="7"/>
        <v>0</v>
      </c>
    </row>
    <row r="225" spans="1:6">
      <c r="A225" s="5" t="s">
        <v>1051</v>
      </c>
      <c r="B225" s="5" t="s">
        <v>1041</v>
      </c>
      <c r="C225" t="s">
        <v>957</v>
      </c>
      <c r="D225" s="2" t="s">
        <v>767</v>
      </c>
      <c r="E225" s="96" t="s">
        <v>1231</v>
      </c>
      <c r="F225" s="17">
        <f t="shared" si="7"/>
        <v>0</v>
      </c>
    </row>
    <row r="226" spans="1:6">
      <c r="A226" s="5" t="s">
        <v>1051</v>
      </c>
      <c r="B226" s="5" t="s">
        <v>1041</v>
      </c>
      <c r="C226" t="s">
        <v>958</v>
      </c>
      <c r="D226" s="2" t="s">
        <v>768</v>
      </c>
      <c r="E226" s="96" t="s">
        <v>1231</v>
      </c>
      <c r="F226" s="17">
        <f t="shared" si="7"/>
        <v>0</v>
      </c>
    </row>
    <row r="227" spans="1:6">
      <c r="A227" s="5" t="s">
        <v>1051</v>
      </c>
      <c r="B227" s="5" t="s">
        <v>1041</v>
      </c>
      <c r="C227" t="s">
        <v>959</v>
      </c>
      <c r="D227" s="2" t="s">
        <v>769</v>
      </c>
      <c r="E227" s="96" t="s">
        <v>1231</v>
      </c>
      <c r="F227" s="17">
        <f t="shared" si="7"/>
        <v>0</v>
      </c>
    </row>
    <row r="228" spans="1:6" ht="30">
      <c r="A228" s="5" t="s">
        <v>1051</v>
      </c>
      <c r="B228" s="5" t="s">
        <v>1041</v>
      </c>
      <c r="C228" t="s">
        <v>960</v>
      </c>
      <c r="D228" s="2" t="s">
        <v>770</v>
      </c>
      <c r="E228" s="96" t="s">
        <v>1231</v>
      </c>
      <c r="F228" s="17">
        <f t="shared" si="7"/>
        <v>0</v>
      </c>
    </row>
    <row r="229" spans="1:6" ht="30">
      <c r="A229" s="5" t="s">
        <v>1051</v>
      </c>
      <c r="B229" s="5" t="s">
        <v>1041</v>
      </c>
      <c r="C229" t="s">
        <v>961</v>
      </c>
      <c r="D229" s="2" t="s">
        <v>771</v>
      </c>
      <c r="E229" s="96" t="s">
        <v>1231</v>
      </c>
      <c r="F229" s="17">
        <f t="shared" si="7"/>
        <v>0</v>
      </c>
    </row>
    <row r="230" spans="1:6">
      <c r="A230" s="5" t="s">
        <v>1051</v>
      </c>
      <c r="B230" s="1" t="s">
        <v>1043</v>
      </c>
      <c r="C230" s="1"/>
      <c r="D230" s="7" t="s">
        <v>1042</v>
      </c>
      <c r="E230" s="96" t="s">
        <v>1231</v>
      </c>
      <c r="F230" s="47"/>
    </row>
    <row r="231" spans="1:6" ht="30">
      <c r="A231" s="5" t="s">
        <v>1051</v>
      </c>
      <c r="B231" s="5" t="s">
        <v>1043</v>
      </c>
      <c r="C231" t="s">
        <v>772</v>
      </c>
      <c r="D231" s="2" t="s">
        <v>773</v>
      </c>
      <c r="E231" s="96" t="s">
        <v>1231</v>
      </c>
      <c r="F231" s="17">
        <f t="shared" si="7"/>
        <v>0</v>
      </c>
    </row>
    <row r="232" spans="1:6">
      <c r="A232" s="5" t="s">
        <v>1051</v>
      </c>
      <c r="B232" s="5" t="s">
        <v>1043</v>
      </c>
      <c r="C232" t="s">
        <v>962</v>
      </c>
      <c r="D232" s="2" t="s">
        <v>774</v>
      </c>
      <c r="E232" s="96" t="s">
        <v>1231</v>
      </c>
      <c r="F232" s="17">
        <f t="shared" si="7"/>
        <v>0</v>
      </c>
    </row>
    <row r="233" spans="1:6" ht="30">
      <c r="A233" s="5" t="s">
        <v>1051</v>
      </c>
      <c r="B233" s="5" t="s">
        <v>1043</v>
      </c>
      <c r="C233" t="s">
        <v>963</v>
      </c>
      <c r="D233" s="2" t="s">
        <v>775</v>
      </c>
      <c r="E233" s="96" t="s">
        <v>1231</v>
      </c>
      <c r="F233" s="17">
        <f t="shared" si="7"/>
        <v>0</v>
      </c>
    </row>
    <row r="234" spans="1:6">
      <c r="A234" s="5" t="s">
        <v>1051</v>
      </c>
      <c r="B234" s="5" t="s">
        <v>1043</v>
      </c>
      <c r="C234" t="s">
        <v>964</v>
      </c>
      <c r="D234" s="2" t="s">
        <v>776</v>
      </c>
      <c r="E234" s="96" t="s">
        <v>1231</v>
      </c>
      <c r="F234" s="17">
        <f t="shared" ref="F234:F256" si="8">SUM(G234:CS234)</f>
        <v>0</v>
      </c>
    </row>
    <row r="235" spans="1:6" ht="30">
      <c r="A235" s="5" t="s">
        <v>1051</v>
      </c>
      <c r="B235" s="5" t="s">
        <v>1043</v>
      </c>
      <c r="C235" t="s">
        <v>965</v>
      </c>
      <c r="D235" s="2" t="s">
        <v>777</v>
      </c>
      <c r="E235" s="96" t="s">
        <v>1231</v>
      </c>
      <c r="F235" s="17">
        <f t="shared" si="8"/>
        <v>0</v>
      </c>
    </row>
    <row r="236" spans="1:6">
      <c r="A236" s="5" t="s">
        <v>1051</v>
      </c>
      <c r="B236" s="5" t="s">
        <v>1043</v>
      </c>
      <c r="C236" t="s">
        <v>966</v>
      </c>
      <c r="D236" s="2" t="s">
        <v>778</v>
      </c>
      <c r="E236" s="96" t="s">
        <v>1231</v>
      </c>
      <c r="F236" s="17">
        <f t="shared" si="8"/>
        <v>0</v>
      </c>
    </row>
    <row r="237" spans="1:6" ht="30">
      <c r="A237" s="8" t="s">
        <v>1052</v>
      </c>
      <c r="B237" s="1" t="s">
        <v>1045</v>
      </c>
      <c r="C237" s="1"/>
      <c r="D237" s="7" t="s">
        <v>1044</v>
      </c>
      <c r="E237" s="96" t="s">
        <v>1231</v>
      </c>
      <c r="F237" s="47"/>
    </row>
    <row r="238" spans="1:6">
      <c r="A238" s="5" t="s">
        <v>1052</v>
      </c>
      <c r="B238" s="5" t="s">
        <v>1045</v>
      </c>
      <c r="C238" t="s">
        <v>779</v>
      </c>
      <c r="D238" s="2" t="s">
        <v>780</v>
      </c>
      <c r="E238" s="96" t="s">
        <v>1231</v>
      </c>
      <c r="F238" s="17">
        <f t="shared" si="8"/>
        <v>0</v>
      </c>
    </row>
    <row r="239" spans="1:6">
      <c r="A239" s="5" t="s">
        <v>1052</v>
      </c>
      <c r="B239" s="5" t="s">
        <v>1045</v>
      </c>
      <c r="C239" t="s">
        <v>799</v>
      </c>
      <c r="D239" s="2" t="s">
        <v>781</v>
      </c>
      <c r="E239" s="96" t="s">
        <v>1231</v>
      </c>
      <c r="F239" s="17">
        <f t="shared" si="8"/>
        <v>0</v>
      </c>
    </row>
    <row r="240" spans="1:6" ht="30">
      <c r="A240" s="5" t="s">
        <v>1052</v>
      </c>
      <c r="B240" s="5" t="s">
        <v>1045</v>
      </c>
      <c r="C240" t="s">
        <v>800</v>
      </c>
      <c r="D240" s="2" t="s">
        <v>782</v>
      </c>
      <c r="E240" s="96" t="s">
        <v>1231</v>
      </c>
      <c r="F240" s="17">
        <f t="shared" si="8"/>
        <v>0</v>
      </c>
    </row>
    <row r="241" spans="1:6">
      <c r="A241" s="5" t="s">
        <v>1052</v>
      </c>
      <c r="B241" s="5" t="s">
        <v>1045</v>
      </c>
      <c r="C241" t="s">
        <v>801</v>
      </c>
      <c r="D241" s="2" t="s">
        <v>783</v>
      </c>
      <c r="E241" s="96" t="s">
        <v>1231</v>
      </c>
      <c r="F241" s="17">
        <f t="shared" si="8"/>
        <v>0</v>
      </c>
    </row>
    <row r="242" spans="1:6" ht="30">
      <c r="A242" s="5" t="s">
        <v>1052</v>
      </c>
      <c r="B242" s="5" t="s">
        <v>1045</v>
      </c>
      <c r="C242" t="s">
        <v>802</v>
      </c>
      <c r="D242" s="2" t="s">
        <v>784</v>
      </c>
      <c r="E242" s="96" t="s">
        <v>1231</v>
      </c>
      <c r="F242" s="17">
        <f t="shared" si="8"/>
        <v>0</v>
      </c>
    </row>
    <row r="243" spans="1:6" ht="30">
      <c r="A243" s="5" t="s">
        <v>1052</v>
      </c>
      <c r="B243" s="1" t="s">
        <v>1046</v>
      </c>
      <c r="C243" s="1"/>
      <c r="D243" s="7" t="s">
        <v>1053</v>
      </c>
      <c r="E243" s="96" t="s">
        <v>1231</v>
      </c>
      <c r="F243" s="47"/>
    </row>
    <row r="244" spans="1:6">
      <c r="A244" s="5" t="s">
        <v>1052</v>
      </c>
      <c r="B244" s="5" t="s">
        <v>1046</v>
      </c>
      <c r="C244" t="s">
        <v>785</v>
      </c>
      <c r="D244" s="2" t="s">
        <v>786</v>
      </c>
      <c r="E244" s="96" t="s">
        <v>1231</v>
      </c>
      <c r="F244" s="17">
        <f t="shared" si="8"/>
        <v>0</v>
      </c>
    </row>
    <row r="245" spans="1:6" ht="30">
      <c r="A245" s="5" t="s">
        <v>1052</v>
      </c>
      <c r="B245" s="5" t="s">
        <v>1046</v>
      </c>
      <c r="C245" t="s">
        <v>967</v>
      </c>
      <c r="D245" s="2" t="s">
        <v>787</v>
      </c>
      <c r="E245" s="96" t="s">
        <v>1231</v>
      </c>
      <c r="F245" s="17">
        <f t="shared" si="8"/>
        <v>0</v>
      </c>
    </row>
    <row r="246" spans="1:6">
      <c r="A246" s="5" t="s">
        <v>1052</v>
      </c>
      <c r="B246" s="5" t="s">
        <v>1046</v>
      </c>
      <c r="C246" t="s">
        <v>968</v>
      </c>
      <c r="D246" s="2" t="s">
        <v>788</v>
      </c>
      <c r="E246" s="96" t="s">
        <v>1231</v>
      </c>
      <c r="F246" s="17">
        <f t="shared" si="8"/>
        <v>0</v>
      </c>
    </row>
    <row r="247" spans="1:6">
      <c r="A247" s="5" t="s">
        <v>1052</v>
      </c>
      <c r="B247" s="5" t="s">
        <v>1046</v>
      </c>
      <c r="C247" t="s">
        <v>969</v>
      </c>
      <c r="D247" s="2" t="s">
        <v>789</v>
      </c>
      <c r="E247" s="96" t="s">
        <v>1231</v>
      </c>
      <c r="F247" s="17">
        <f t="shared" si="8"/>
        <v>0</v>
      </c>
    </row>
    <row r="248" spans="1:6" ht="30">
      <c r="A248" s="5" t="s">
        <v>1052</v>
      </c>
      <c r="B248" s="5" t="s">
        <v>1046</v>
      </c>
      <c r="C248" t="s">
        <v>970</v>
      </c>
      <c r="D248" s="2" t="s">
        <v>790</v>
      </c>
      <c r="E248" s="96" t="s">
        <v>1231</v>
      </c>
      <c r="F248" s="17">
        <f t="shared" si="8"/>
        <v>0</v>
      </c>
    </row>
    <row r="249" spans="1:6">
      <c r="A249" s="5" t="s">
        <v>1052</v>
      </c>
      <c r="B249" s="5" t="s">
        <v>1046</v>
      </c>
      <c r="C249" t="s">
        <v>971</v>
      </c>
      <c r="D249" s="2" t="s">
        <v>791</v>
      </c>
      <c r="E249" s="96" t="s">
        <v>1231</v>
      </c>
      <c r="F249" s="17">
        <f t="shared" si="8"/>
        <v>0</v>
      </c>
    </row>
    <row r="250" spans="1:6">
      <c r="A250" s="5" t="s">
        <v>1052</v>
      </c>
      <c r="B250" s="5" t="s">
        <v>1046</v>
      </c>
      <c r="C250" t="s">
        <v>972</v>
      </c>
      <c r="D250" s="2" t="s">
        <v>792</v>
      </c>
      <c r="E250" s="96" t="s">
        <v>1231</v>
      </c>
      <c r="F250" s="17">
        <f t="shared" si="8"/>
        <v>0</v>
      </c>
    </row>
    <row r="251" spans="1:6">
      <c r="A251" s="5" t="s">
        <v>1052</v>
      </c>
      <c r="B251" s="5" t="s">
        <v>1046</v>
      </c>
      <c r="C251" t="s">
        <v>973</v>
      </c>
      <c r="D251" s="2" t="s">
        <v>793</v>
      </c>
      <c r="E251" s="96" t="s">
        <v>1231</v>
      </c>
      <c r="F251" s="17">
        <f t="shared" si="8"/>
        <v>0</v>
      </c>
    </row>
    <row r="252" spans="1:6" ht="30">
      <c r="A252" s="5" t="s">
        <v>1052</v>
      </c>
      <c r="B252" s="1" t="s">
        <v>1048</v>
      </c>
      <c r="C252" s="1"/>
      <c r="D252" s="7" t="s">
        <v>1047</v>
      </c>
      <c r="E252" s="96" t="s">
        <v>1231</v>
      </c>
      <c r="F252" s="47"/>
    </row>
    <row r="253" spans="1:6">
      <c r="A253" s="5" t="s">
        <v>1052</v>
      </c>
      <c r="B253" s="5" t="s">
        <v>1048</v>
      </c>
      <c r="C253" t="s">
        <v>794</v>
      </c>
      <c r="D253" s="2" t="s">
        <v>795</v>
      </c>
      <c r="E253" s="96" t="s">
        <v>1231</v>
      </c>
      <c r="F253" s="17">
        <f t="shared" si="8"/>
        <v>0</v>
      </c>
    </row>
    <row r="254" spans="1:6">
      <c r="A254" s="5" t="s">
        <v>1052</v>
      </c>
      <c r="B254" s="5" t="s">
        <v>1048</v>
      </c>
      <c r="C254" t="s">
        <v>974</v>
      </c>
      <c r="D254" s="2" t="s">
        <v>796</v>
      </c>
      <c r="E254" s="96" t="s">
        <v>1231</v>
      </c>
      <c r="F254" s="17">
        <f t="shared" si="8"/>
        <v>0</v>
      </c>
    </row>
    <row r="255" spans="1:6">
      <c r="A255" s="5" t="s">
        <v>1052</v>
      </c>
      <c r="B255" s="5" t="s">
        <v>1048</v>
      </c>
      <c r="C255" t="s">
        <v>975</v>
      </c>
      <c r="D255" s="2" t="s">
        <v>797</v>
      </c>
      <c r="E255" s="96" t="s">
        <v>1231</v>
      </c>
      <c r="F255" s="17">
        <f t="shared" si="8"/>
        <v>0</v>
      </c>
    </row>
    <row r="256" spans="1:6">
      <c r="A256" s="5" t="s">
        <v>1052</v>
      </c>
      <c r="B256" s="5" t="s">
        <v>1048</v>
      </c>
      <c r="C256" t="s">
        <v>976</v>
      </c>
      <c r="D256" s="2" t="s">
        <v>798</v>
      </c>
      <c r="E256" s="96" t="s">
        <v>1231</v>
      </c>
      <c r="F256" s="17">
        <f t="shared" si="8"/>
        <v>0</v>
      </c>
    </row>
  </sheetData>
  <autoFilter ref="A9:F256">
    <filterColumn colId="5"/>
  </autoFilter>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sheetPr>
    <tabColor theme="6"/>
  </sheetPr>
  <dimension ref="C3:Q86"/>
  <sheetViews>
    <sheetView topLeftCell="A67" workbookViewId="0">
      <selection activeCell="G60" sqref="G60"/>
    </sheetView>
  </sheetViews>
  <sheetFormatPr defaultRowHeight="15"/>
  <cols>
    <col min="4" max="4" width="11.140625" bestFit="1" customWidth="1"/>
  </cols>
  <sheetData>
    <row r="3" spans="3:17">
      <c r="C3" s="30" t="s">
        <v>1746</v>
      </c>
      <c r="D3" s="30"/>
      <c r="E3" s="30"/>
      <c r="F3" s="30"/>
      <c r="G3" s="30"/>
      <c r="H3" s="30"/>
      <c r="I3" s="30"/>
      <c r="J3" s="30"/>
      <c r="K3" s="30"/>
      <c r="L3" s="30"/>
      <c r="M3" s="30"/>
      <c r="N3" s="30"/>
      <c r="O3" s="30"/>
      <c r="P3" s="30"/>
      <c r="Q3" s="30"/>
    </row>
    <row r="4" spans="3:17">
      <c r="C4" t="s">
        <v>1742</v>
      </c>
    </row>
    <row r="5" spans="3:17">
      <c r="C5" s="90" t="s">
        <v>1242</v>
      </c>
      <c r="D5" s="109" t="s">
        <v>1750</v>
      </c>
      <c r="E5" s="92" t="s">
        <v>1739</v>
      </c>
      <c r="F5" s="92" t="s">
        <v>1740</v>
      </c>
      <c r="G5" s="92" t="s">
        <v>1741</v>
      </c>
    </row>
    <row r="6" spans="3:17">
      <c r="C6" s="91" t="s">
        <v>0</v>
      </c>
      <c r="D6" s="76" t="s">
        <v>1749</v>
      </c>
      <c r="E6" s="76">
        <f>SUM(COBIT5vsValIT!H8:AK8)</f>
        <v>27</v>
      </c>
      <c r="F6" s="76">
        <f>SUM(COBIT5vsValIT!AM8:BN8)</f>
        <v>23</v>
      </c>
      <c r="G6" s="76">
        <f>SUM(COBIT5vsValIT!BO8:CS8)</f>
        <v>23</v>
      </c>
    </row>
    <row r="7" spans="3:17">
      <c r="C7" s="72" t="s">
        <v>1248</v>
      </c>
      <c r="D7" s="76">
        <f>SUM(COBIT5vsValIT!F10:F17)</f>
        <v>16</v>
      </c>
      <c r="E7" s="85">
        <f>SUM(COBIT5vsValIT!G10:AK26)</f>
        <v>16</v>
      </c>
      <c r="F7" s="86">
        <f>SUM(COBIT5vsValIT!AL10:BN26)</f>
        <v>0</v>
      </c>
      <c r="G7" s="87">
        <f>SUM(COBIT5vsValIT!BO9:CS26)</f>
        <v>0</v>
      </c>
    </row>
    <row r="8" spans="3:17">
      <c r="C8" s="72" t="s">
        <v>1249</v>
      </c>
      <c r="D8" s="76">
        <f>SUM(COBIT5vsValIT!F30:F111)</f>
        <v>37</v>
      </c>
      <c r="E8" s="88">
        <f>SUM(COBIT5vsValIT!G30:AK111)</f>
        <v>11</v>
      </c>
      <c r="F8" s="77">
        <f>SUM(COBIT5vsValIT!AL30:BN111)</f>
        <v>23</v>
      </c>
      <c r="G8" s="78">
        <f>SUM(COBIT5vsValIT!BO30:CS111)</f>
        <v>3</v>
      </c>
    </row>
    <row r="9" spans="3:17">
      <c r="C9" s="72" t="s">
        <v>1250</v>
      </c>
      <c r="D9" s="76">
        <f>SUM(COBIT5vsValIT!F115:F187)</f>
        <v>20</v>
      </c>
      <c r="E9" s="88">
        <f>SUM(COBIT5vsValIT!G115:AK187)</f>
        <v>0</v>
      </c>
      <c r="F9" s="77">
        <f>SUM(COBIT5vsValIT!AL115:BN187)</f>
        <v>0</v>
      </c>
      <c r="G9" s="78">
        <f>SUM(COBIT5vsValIT!BO115:CS187)</f>
        <v>20</v>
      </c>
    </row>
    <row r="10" spans="3:17">
      <c r="C10" s="72" t="s">
        <v>1251</v>
      </c>
      <c r="D10" s="76">
        <f>SUM(COBIT5vsValIT!F193:F230)</f>
        <v>0</v>
      </c>
      <c r="E10" s="88">
        <f>SUM(COBIT5vsValIT!G193:AK236)</f>
        <v>0</v>
      </c>
      <c r="F10" s="77">
        <f>SUM(COBIT5vsValIT!AL193:BN236)</f>
        <v>0</v>
      </c>
      <c r="G10" s="78">
        <f>SUM(COBIT5vsValIT!BO193:CS236)</f>
        <v>0</v>
      </c>
    </row>
    <row r="11" spans="3:17">
      <c r="C11" s="72" t="s">
        <v>1252</v>
      </c>
      <c r="D11" s="76">
        <f>SUM(COBIT5vsValIT!F237:F252)</f>
        <v>0</v>
      </c>
      <c r="E11" s="89">
        <f>SUM(COBIT5vsValIT!G237:AK256)</f>
        <v>0</v>
      </c>
      <c r="F11" s="80">
        <f>SUM(COBIT5vsValIT!AL237:BN256)</f>
        <v>0</v>
      </c>
      <c r="G11" s="81">
        <f>SUM(COBIT5vsValIT!BO237:CS256)</f>
        <v>0</v>
      </c>
    </row>
    <row r="22" spans="3:17">
      <c r="C22" s="30" t="s">
        <v>1747</v>
      </c>
      <c r="D22" s="30"/>
      <c r="E22" s="30"/>
      <c r="F22" s="30"/>
      <c r="G22" s="30"/>
      <c r="H22" s="30"/>
      <c r="I22" s="30"/>
      <c r="J22" s="30"/>
      <c r="K22" s="30"/>
      <c r="L22" s="30"/>
      <c r="M22" s="30"/>
      <c r="N22" s="30"/>
      <c r="O22" s="30"/>
      <c r="P22" s="30"/>
      <c r="Q22" s="30"/>
    </row>
    <row r="23" spans="3:17">
      <c r="C23" s="50" t="s">
        <v>0</v>
      </c>
      <c r="D23" s="73" t="s">
        <v>1232</v>
      </c>
      <c r="E23" s="73" t="s">
        <v>1233</v>
      </c>
      <c r="F23" s="73" t="s">
        <v>1234</v>
      </c>
      <c r="G23" s="74" t="s">
        <v>1231</v>
      </c>
    </row>
    <row r="24" spans="3:17">
      <c r="C24" s="75" t="s">
        <v>1248</v>
      </c>
      <c r="D24" s="77">
        <f>COUNTIF(COBIT5vsValIT!$E$10:$E$26,D23)</f>
        <v>5</v>
      </c>
      <c r="E24" s="77">
        <f>COUNTIF(COBIT5vsValIT!$E$10:$E$26,E23)</f>
        <v>1</v>
      </c>
      <c r="F24" s="77">
        <f>COUNTIF(COBIT5vsValIT!$E$10:$E$26,F23)</f>
        <v>0</v>
      </c>
      <c r="G24" s="78">
        <f>COUNTIF(COBIT5vsValIT!$E$10:$E$26,G23)</f>
        <v>11</v>
      </c>
    </row>
    <row r="25" spans="3:17">
      <c r="C25" s="82" t="s">
        <v>1249</v>
      </c>
      <c r="D25" s="83">
        <f>COUNTIF(COBIT5vsValIT!$E$30:$E$111,D23)</f>
        <v>5</v>
      </c>
      <c r="E25" s="83">
        <f>COUNTIF(COBIT5vsValIT!$E$30:$E$111,E23)</f>
        <v>3</v>
      </c>
      <c r="F25" s="83">
        <f>COUNTIF(COBIT5vsValIT!$E$30:$E$111,F23)</f>
        <v>10</v>
      </c>
      <c r="G25" s="84">
        <f>COUNTIF(COBIT5vsValIT!$E$30:$E$111,G23)</f>
        <v>64</v>
      </c>
    </row>
    <row r="26" spans="3:17">
      <c r="C26" s="75" t="s">
        <v>1250</v>
      </c>
      <c r="D26" s="77">
        <f>COUNTIF(COBIT5vsValIT!$E$115:$E$187,D23)</f>
        <v>3</v>
      </c>
      <c r="E26" s="77">
        <f>COUNTIF(COBIT5vsValIT!$E$115:$E$187,E23)</f>
        <v>3</v>
      </c>
      <c r="F26" s="77">
        <f>COUNTIF(COBIT5vsValIT!$E$115:$E$187,F23)</f>
        <v>1</v>
      </c>
      <c r="G26" s="78">
        <f>COUNTIF(COBIT5vsValIT!$E$115:$E$187,G23)</f>
        <v>66</v>
      </c>
    </row>
    <row r="27" spans="3:17">
      <c r="C27" s="82" t="s">
        <v>1251</v>
      </c>
      <c r="D27" s="83">
        <f>COUNTIF(COBIT5vsValIT!$E$193:$E$230,D23)</f>
        <v>0</v>
      </c>
      <c r="E27" s="83">
        <f>COUNTIF(COBIT5vsValIT!$E$193:$E$230,E23)</f>
        <v>0</v>
      </c>
      <c r="F27" s="83">
        <f>COUNTIF(COBIT5vsValIT!$E$193:$E$230,F23)</f>
        <v>0</v>
      </c>
      <c r="G27" s="84">
        <f>COUNTIF(COBIT5vsValIT!$E$193:$E$230,G23)</f>
        <v>38</v>
      </c>
    </row>
    <row r="28" spans="3:17">
      <c r="C28" s="79" t="s">
        <v>1252</v>
      </c>
      <c r="D28" s="80">
        <f>COUNTIF(COBIT5vsValIT!$E$237:$E$256,D23)</f>
        <v>0</v>
      </c>
      <c r="E28" s="80">
        <f>COUNTIF(COBIT5vsValIT!$E$237:$E$256,E23)</f>
        <v>0</v>
      </c>
      <c r="F28" s="80">
        <f>COUNTIF(COBIT5vsValIT!$E$237:$E$256,F23)</f>
        <v>0</v>
      </c>
      <c r="G28" s="81">
        <f>COUNTIF(COBIT5vsValIT!$E$237:$E$256,G23)</f>
        <v>20</v>
      </c>
    </row>
    <row r="43" spans="3:7">
      <c r="C43" t="s">
        <v>1747</v>
      </c>
    </row>
    <row r="44" spans="3:7">
      <c r="C44" s="50" t="s">
        <v>1750</v>
      </c>
      <c r="D44" s="73" t="s">
        <v>1232</v>
      </c>
      <c r="E44" s="73" t="s">
        <v>1233</v>
      </c>
      <c r="F44" s="73" t="s">
        <v>1234</v>
      </c>
      <c r="G44" s="74" t="s">
        <v>1231</v>
      </c>
    </row>
    <row r="45" spans="3:7">
      <c r="C45" s="75" t="s">
        <v>1739</v>
      </c>
      <c r="D45" s="77">
        <f>COUNTIF(COBIT5vsValIT!$G$7:$AK$7,D44)</f>
        <v>3</v>
      </c>
      <c r="E45" s="77">
        <f>COUNTIF(COBIT5vsValIT!$G$7:$AK$7,E44)</f>
        <v>14</v>
      </c>
      <c r="F45" s="77">
        <f>COUNTIF(COBIT5vsValIT!$G$7:$AK$7,F44)</f>
        <v>8</v>
      </c>
      <c r="G45" s="78">
        <f>COUNTIF(COBIT5vsValIT!$G$7:$AK$7,G44)</f>
        <v>0</v>
      </c>
    </row>
    <row r="46" spans="3:7">
      <c r="C46" s="82" t="s">
        <v>1740</v>
      </c>
      <c r="D46" s="83">
        <f>COUNTIF(COBIT5vsValIT!$AL$7:$BN$7,D44)</f>
        <v>1</v>
      </c>
      <c r="E46" s="83">
        <f>COUNTIF(COBIT5vsValIT!$AL$7:$BN$7,E44)</f>
        <v>15</v>
      </c>
      <c r="F46" s="83">
        <f>COUNTIF(COBIT5vsValIT!$AL$7:$BN$7,F44)</f>
        <v>7</v>
      </c>
      <c r="G46" s="84">
        <f>COUNTIF(COBIT5vsValIT!$AL$7:$BN$7,G44)</f>
        <v>0</v>
      </c>
    </row>
    <row r="47" spans="3:7">
      <c r="C47" s="79" t="s">
        <v>1741</v>
      </c>
      <c r="D47" s="80">
        <f>COUNTIF(COBIT5vsValIT!$BO$7:$CS$7,D44)</f>
        <v>1</v>
      </c>
      <c r="E47" s="80">
        <f>COUNTIF(COBIT5vsValIT!$BO$7:$CS$7,E44)</f>
        <v>10</v>
      </c>
      <c r="F47" s="80">
        <f>COUNTIF(COBIT5vsValIT!$BO$7:$CS$7,F44)</f>
        <v>10</v>
      </c>
      <c r="G47" s="81">
        <f>COUNTIF(COBIT5vsValIT!$BO$7:$CS$7,G44)</f>
        <v>0</v>
      </c>
    </row>
    <row r="63" spans="3:17">
      <c r="C63" s="30" t="s">
        <v>1748</v>
      </c>
      <c r="D63" s="30"/>
      <c r="E63" s="30"/>
      <c r="F63" s="30"/>
      <c r="G63" s="30"/>
      <c r="H63" s="30"/>
      <c r="I63" s="30"/>
      <c r="J63" s="30"/>
      <c r="K63" s="30"/>
      <c r="L63" s="30"/>
      <c r="M63" s="30"/>
      <c r="N63" s="30"/>
      <c r="O63" s="30"/>
      <c r="P63" s="30"/>
      <c r="Q63" s="30"/>
    </row>
    <row r="64" spans="3:17">
      <c r="C64" s="50" t="s">
        <v>0</v>
      </c>
      <c r="D64" s="73">
        <v>1</v>
      </c>
      <c r="E64" s="73">
        <v>2</v>
      </c>
      <c r="F64" s="73">
        <v>3</v>
      </c>
      <c r="G64" s="73">
        <v>4</v>
      </c>
      <c r="H64" s="73">
        <v>5</v>
      </c>
      <c r="I64" s="73">
        <v>6</v>
      </c>
      <c r="J64" s="74">
        <v>7</v>
      </c>
    </row>
    <row r="65" spans="3:10">
      <c r="C65" s="75" t="s">
        <v>1248</v>
      </c>
      <c r="D65" s="77">
        <f>COUNTIF(COBIT5vsValIT!$F$10:$F$26,D64)</f>
        <v>0</v>
      </c>
      <c r="E65" s="77">
        <f>COUNTIF(COBIT5vsValIT!$F$10:$F$26,E64)</f>
        <v>1</v>
      </c>
      <c r="F65" s="77">
        <f>COUNTIF(COBIT5vsValIT!$F$10:$F$26,F64)</f>
        <v>1</v>
      </c>
      <c r="G65" s="77">
        <f>COUNTIF(COBIT5vsValIT!$F$10:$F$26,G64)</f>
        <v>0</v>
      </c>
      <c r="H65" s="77">
        <f>COUNTIF(COBIT5vsValIT!$F$10:$F$26,H64)</f>
        <v>1</v>
      </c>
      <c r="I65" s="77">
        <f>COUNTIF(COBIT5vsValIT!$F$10:$F$26,I64)</f>
        <v>1</v>
      </c>
      <c r="J65" s="78">
        <f>COUNTIF(COBIT5vsValIT!$F$10:$F$26,J64)</f>
        <v>0</v>
      </c>
    </row>
    <row r="66" spans="3:10">
      <c r="C66" s="82" t="s">
        <v>1249</v>
      </c>
      <c r="D66" s="83">
        <f>COUNTIF(COBIT5vsValIT!$F$30:$F$111,D64)</f>
        <v>5</v>
      </c>
      <c r="E66" s="83">
        <f>COUNTIF(COBIT5vsValIT!$F$30:$F$111,E64)</f>
        <v>1</v>
      </c>
      <c r="F66" s="83">
        <f>COUNTIF(COBIT5vsValIT!$F$30:$F$111,F64)</f>
        <v>3</v>
      </c>
      <c r="G66" s="83">
        <f>COUNTIF(COBIT5vsValIT!$F$30:$F$111,G64)</f>
        <v>2</v>
      </c>
      <c r="H66" s="83">
        <f>COUNTIF(COBIT5vsValIT!$F$30:$F$111,H64)</f>
        <v>0</v>
      </c>
      <c r="I66" s="83">
        <f>COUNTIF(COBIT5vsValIT!$F$30:$F$111,I64)</f>
        <v>1</v>
      </c>
      <c r="J66" s="84">
        <f>COUNTIF(COBIT5vsValIT!$F$30:$F$111,J64)</f>
        <v>1</v>
      </c>
    </row>
    <row r="67" spans="3:10">
      <c r="C67" s="75" t="s">
        <v>1250</v>
      </c>
      <c r="D67" s="77">
        <f>COUNTIF(COBIT5vsValIT!$F$115:$F$187,D64)</f>
        <v>1</v>
      </c>
      <c r="E67" s="77">
        <f>COUNTIF(COBIT5vsValIT!$F$115:$F$187,E64)</f>
        <v>1</v>
      </c>
      <c r="F67" s="77">
        <f>COUNTIF(COBIT5vsValIT!$F$115:$F$187,F64)</f>
        <v>2</v>
      </c>
      <c r="G67" s="77">
        <f>COUNTIF(COBIT5vsValIT!$F$115:$F$187,G64)</f>
        <v>0</v>
      </c>
      <c r="H67" s="77">
        <f>COUNTIF(COBIT5vsValIT!$F$115:$F$187,H64)</f>
        <v>1</v>
      </c>
      <c r="I67" s="77">
        <f>COUNTIF(COBIT5vsValIT!$F$115:$F$187,I64)</f>
        <v>1</v>
      </c>
      <c r="J67" s="78">
        <f>COUNTIF(COBIT5vsValIT!$F$115:$F$187,J64)</f>
        <v>0</v>
      </c>
    </row>
    <row r="68" spans="3:10">
      <c r="C68" s="82" t="s">
        <v>1251</v>
      </c>
      <c r="D68" s="83">
        <f>COUNTIF(COBIT5vsValIT!$F$193:$F$230,D64)</f>
        <v>0</v>
      </c>
      <c r="E68" s="83">
        <f>COUNTIF(COBIT5vsValIT!$F$193:$F$230,E64)</f>
        <v>0</v>
      </c>
      <c r="F68" s="83">
        <f>COUNTIF(COBIT5vsValIT!$F$193:$F$230,F64)</f>
        <v>0</v>
      </c>
      <c r="G68" s="83">
        <f>COUNTIF(COBIT5vsValIT!$F$193:$F$230,G64)</f>
        <v>0</v>
      </c>
      <c r="H68" s="83">
        <f>COUNTIF(COBIT5vsValIT!$F$193:$F$230,H64)</f>
        <v>0</v>
      </c>
      <c r="I68" s="83">
        <f>COUNTIF(COBIT5vsValIT!$F$193:$F$230,I64)</f>
        <v>0</v>
      </c>
      <c r="J68" s="83">
        <f>COUNTIF(COBIT5vsValIT!$F$193:$F$230,J64)</f>
        <v>0</v>
      </c>
    </row>
    <row r="69" spans="3:10">
      <c r="C69" s="79" t="s">
        <v>1252</v>
      </c>
      <c r="D69" s="80">
        <f>COUNTIF(COBIT5vsValIT!$F$237:$F$256,D64)</f>
        <v>0</v>
      </c>
      <c r="E69" s="80">
        <f>COUNTIF(COBIT5vsValIT!$F$237:$F$256,E64)</f>
        <v>0</v>
      </c>
      <c r="F69" s="80">
        <f>COUNTIF(COBIT5vsValIT!$F$237:$F$256,F64)</f>
        <v>0</v>
      </c>
      <c r="G69" s="80">
        <f>COUNTIF(COBIT5vsValIT!$F$237:$F$256,G64)</f>
        <v>0</v>
      </c>
      <c r="H69" s="80">
        <f>COUNTIF(COBIT5vsValIT!$F$237:$F$256,H64)</f>
        <v>0</v>
      </c>
      <c r="I69" s="80">
        <f>COUNTIF(COBIT5vsValIT!$F$237:$F$256,I64)</f>
        <v>0</v>
      </c>
      <c r="J69" s="80">
        <f>COUNTIF(COBIT5vsValIT!$F$237:$F$256,J64)</f>
        <v>0</v>
      </c>
    </row>
    <row r="70" spans="3:10">
      <c r="C70" s="4"/>
      <c r="D70" s="4"/>
      <c r="E70" s="4"/>
      <c r="F70" s="4"/>
      <c r="G70" s="4"/>
      <c r="H70" s="4"/>
      <c r="I70" s="4"/>
      <c r="J70" s="4"/>
    </row>
    <row r="71" spans="3:10">
      <c r="C71" s="4"/>
      <c r="D71" s="4"/>
      <c r="E71" s="4"/>
      <c r="F71" s="4"/>
      <c r="G71" s="4"/>
      <c r="H71" s="4"/>
      <c r="I71" s="4"/>
      <c r="J71" s="4"/>
    </row>
    <row r="82" spans="3:10">
      <c r="C82" t="s">
        <v>1748</v>
      </c>
    </row>
    <row r="83" spans="3:10">
      <c r="C83" s="50" t="s">
        <v>1750</v>
      </c>
      <c r="D83" s="73">
        <v>1</v>
      </c>
      <c r="E83" s="73">
        <v>2</v>
      </c>
      <c r="F83" s="74">
        <v>3</v>
      </c>
      <c r="G83" s="4"/>
      <c r="H83" s="4"/>
      <c r="I83" s="4"/>
      <c r="J83" s="4"/>
    </row>
    <row r="84" spans="3:10">
      <c r="C84" s="75" t="s">
        <v>1739</v>
      </c>
      <c r="D84" s="77">
        <f>COUNTIF(COBIT5vsValIT!$G$8:$AK$8,D83)</f>
        <v>23</v>
      </c>
      <c r="E84" s="77">
        <f>COUNTIF(COBIT5vsValIT!$G$8:$AK$8,E83)</f>
        <v>2</v>
      </c>
      <c r="F84" s="78">
        <f>COUNTIF(COBIT5vsValIT!$G$8:$AK$8,F83)</f>
        <v>0</v>
      </c>
      <c r="G84" s="4"/>
      <c r="H84" s="4"/>
      <c r="I84" s="4"/>
      <c r="J84" s="4"/>
    </row>
    <row r="85" spans="3:10">
      <c r="C85" s="82" t="s">
        <v>1740</v>
      </c>
      <c r="D85" s="83">
        <f>COUNTIF(COBIT5vsValIT!$AL$8:$BN$8,D83)</f>
        <v>23</v>
      </c>
      <c r="E85" s="83">
        <f>COUNTIF(COBIT5vsValIT!$AL$8:$BN$8,E83)</f>
        <v>0</v>
      </c>
      <c r="F85" s="84">
        <f>COUNTIF(COBIT5vsValIT!$AL$8:$BN$8,F83)</f>
        <v>0</v>
      </c>
      <c r="G85" s="4"/>
      <c r="H85" s="4"/>
      <c r="I85" s="4"/>
      <c r="J85" s="4"/>
    </row>
    <row r="86" spans="3:10">
      <c r="C86" s="79" t="s">
        <v>1741</v>
      </c>
      <c r="D86" s="80">
        <f>COUNTIF(COBIT5vsValIT!$BO$8:$CS$8,D83)</f>
        <v>19</v>
      </c>
      <c r="E86" s="80">
        <f>COUNTIF(COBIT5vsValIT!$BO$8:$CS$8,E83)</f>
        <v>2</v>
      </c>
      <c r="F86" s="81">
        <f>COUNTIF(COBIT5vsValIT!$BO$8:$CS$8,F83)</f>
        <v>0</v>
      </c>
      <c r="G86" s="4"/>
      <c r="H86" s="4"/>
      <c r="I86" s="4"/>
      <c r="J86" s="4"/>
    </row>
  </sheetData>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sheetPr>
    <tabColor rgb="FFFF0000"/>
  </sheetPr>
  <dimension ref="A3:BG256"/>
  <sheetViews>
    <sheetView topLeftCell="BC1" workbookViewId="0">
      <selection activeCell="G6" sqref="G6:BF6"/>
    </sheetView>
  </sheetViews>
  <sheetFormatPr defaultRowHeight="15" outlineLevelCol="2"/>
  <cols>
    <col min="1" max="1" width="37.5703125" bestFit="1" customWidth="1"/>
    <col min="2" max="2" width="13.85546875" bestFit="1" customWidth="1"/>
    <col min="3" max="3" width="21.7109375" bestFit="1" customWidth="1"/>
    <col min="4" max="4" width="42.5703125" customWidth="1"/>
    <col min="5" max="5" width="10.7109375" bestFit="1" customWidth="1"/>
    <col min="6" max="6" width="22.5703125" customWidth="1"/>
    <col min="7" max="7" width="26.5703125" style="2" customWidth="1"/>
    <col min="8" max="13" width="26.5703125" style="2" customWidth="1" outlineLevel="2"/>
    <col min="14" max="14" width="26.5703125" style="2" customWidth="1" outlineLevel="1"/>
    <col min="15" max="19" width="26.5703125" style="2" customWidth="1" outlineLevel="2"/>
    <col min="20" max="20" width="26.5703125" style="2" customWidth="1" outlineLevel="1"/>
    <col min="21" max="25" width="26.5703125" style="2" customWidth="1" outlineLevel="2"/>
    <col min="26" max="26" width="26.5703125" style="2" customWidth="1"/>
    <col min="27" max="30" width="26.5703125" style="2" customWidth="1" outlineLevel="2"/>
    <col min="31" max="31" width="26.5703125" style="2" customWidth="1" outlineLevel="1"/>
    <col min="32" max="35" width="26.5703125" style="2" customWidth="1" outlineLevel="2"/>
    <col min="36" max="36" width="26.5703125" style="2" customWidth="1" outlineLevel="1"/>
    <col min="37" max="42" width="26.5703125" style="2" customWidth="1" outlineLevel="2"/>
    <col min="43" max="43" width="26.5703125" style="2" customWidth="1"/>
    <col min="44" max="47" width="26.5703125" style="2" customWidth="1" outlineLevel="2"/>
    <col min="48" max="48" width="26.5703125" style="2" customWidth="1" outlineLevel="1"/>
    <col min="49" max="49" width="30.28515625" style="2" customWidth="1" outlineLevel="2"/>
    <col min="50" max="53" width="30.28515625" customWidth="1" outlineLevel="2"/>
    <col min="54" max="54" width="30.28515625" customWidth="1" outlineLevel="1"/>
    <col min="55" max="58" width="30.28515625" customWidth="1" outlineLevel="2"/>
    <col min="59" max="59" width="30.28515625" customWidth="1" outlineLevel="1"/>
    <col min="60" max="81" width="30.28515625" customWidth="1"/>
  </cols>
  <sheetData>
    <row r="3" spans="1:58">
      <c r="G3" s="35" t="s">
        <v>1680</v>
      </c>
      <c r="Z3" s="35" t="s">
        <v>1687</v>
      </c>
      <c r="AQ3" s="35" t="s">
        <v>1222</v>
      </c>
    </row>
    <row r="4" spans="1:58">
      <c r="G4" s="7" t="s">
        <v>1678</v>
      </c>
      <c r="N4" s="7" t="s">
        <v>1681</v>
      </c>
      <c r="T4" s="7" t="s">
        <v>1683</v>
      </c>
      <c r="Z4" s="7" t="s">
        <v>1685</v>
      </c>
      <c r="AE4" s="7" t="s">
        <v>1688</v>
      </c>
      <c r="AJ4" s="7" t="s">
        <v>1690</v>
      </c>
      <c r="AQ4" s="7" t="s">
        <v>1692</v>
      </c>
      <c r="AV4" s="7" t="s">
        <v>1694</v>
      </c>
      <c r="BB4" s="1" t="s">
        <v>1697</v>
      </c>
    </row>
    <row r="5" spans="1:58">
      <c r="G5" s="1"/>
      <c r="H5" s="2" t="s">
        <v>184</v>
      </c>
      <c r="I5" s="2" t="s">
        <v>185</v>
      </c>
      <c r="J5" s="2" t="s">
        <v>186</v>
      </c>
      <c r="K5" s="2" t="s">
        <v>187</v>
      </c>
      <c r="L5" s="2" t="s">
        <v>188</v>
      </c>
      <c r="M5" s="2" t="s">
        <v>189</v>
      </c>
      <c r="N5" s="7"/>
      <c r="O5" s="2" t="s">
        <v>190</v>
      </c>
      <c r="P5" s="2" t="s">
        <v>191</v>
      </c>
      <c r="Q5" s="2" t="s">
        <v>192</v>
      </c>
      <c r="R5" s="2" t="s">
        <v>193</v>
      </c>
      <c r="S5" s="2" t="s">
        <v>194</v>
      </c>
      <c r="T5" s="7"/>
      <c r="U5" s="2" t="s">
        <v>195</v>
      </c>
      <c r="V5" s="2" t="s">
        <v>196</v>
      </c>
      <c r="W5" s="2" t="s">
        <v>197</v>
      </c>
      <c r="X5" s="2" t="s">
        <v>198</v>
      </c>
      <c r="Y5" s="2" t="s">
        <v>199</v>
      </c>
      <c r="Z5" s="7"/>
      <c r="AA5" s="2" t="s">
        <v>200</v>
      </c>
      <c r="AB5" s="2" t="s">
        <v>201</v>
      </c>
      <c r="AC5" s="2" t="s">
        <v>202</v>
      </c>
      <c r="AD5" s="2" t="s">
        <v>203</v>
      </c>
      <c r="AE5" s="7"/>
      <c r="AF5" s="2" t="s">
        <v>204</v>
      </c>
      <c r="AG5" s="2" t="s">
        <v>205</v>
      </c>
      <c r="AH5" s="2" t="s">
        <v>206</v>
      </c>
      <c r="AI5" s="2" t="s">
        <v>207</v>
      </c>
      <c r="AJ5" s="7"/>
      <c r="AK5" s="2" t="s">
        <v>208</v>
      </c>
      <c r="AL5" s="2" t="s">
        <v>209</v>
      </c>
      <c r="AM5" s="2" t="s">
        <v>210</v>
      </c>
      <c r="AN5" s="2" t="s">
        <v>211</v>
      </c>
      <c r="AO5" s="2" t="s">
        <v>212</v>
      </c>
      <c r="AP5" s="2" t="s">
        <v>213</v>
      </c>
      <c r="AQ5" s="7"/>
      <c r="AR5" s="2" t="s">
        <v>214</v>
      </c>
      <c r="AS5" s="2" t="s">
        <v>215</v>
      </c>
      <c r="AT5" s="2" t="s">
        <v>216</v>
      </c>
      <c r="AU5" s="2" t="s">
        <v>217</v>
      </c>
      <c r="AV5" s="7"/>
      <c r="AW5" s="2" t="s">
        <v>218</v>
      </c>
      <c r="AX5" s="2" t="s">
        <v>219</v>
      </c>
      <c r="AY5" s="2" t="s">
        <v>220</v>
      </c>
      <c r="AZ5" s="2" t="s">
        <v>221</v>
      </c>
      <c r="BA5" s="2" t="s">
        <v>222</v>
      </c>
      <c r="BB5" s="7"/>
      <c r="BC5" s="2" t="s">
        <v>223</v>
      </c>
      <c r="BD5" s="2" t="s">
        <v>224</v>
      </c>
      <c r="BE5" s="2" t="s">
        <v>225</v>
      </c>
      <c r="BF5" s="2" t="s">
        <v>226</v>
      </c>
    </row>
    <row r="6" spans="1:58" ht="45">
      <c r="G6" s="7" t="s">
        <v>1679</v>
      </c>
      <c r="H6" s="2" t="s">
        <v>74</v>
      </c>
      <c r="I6" s="2" t="s">
        <v>75</v>
      </c>
      <c r="J6" s="2" t="s">
        <v>76</v>
      </c>
      <c r="K6" s="2" t="s">
        <v>77</v>
      </c>
      <c r="L6" s="2" t="s">
        <v>78</v>
      </c>
      <c r="M6" s="2" t="s">
        <v>79</v>
      </c>
      <c r="N6" s="7" t="s">
        <v>1682</v>
      </c>
      <c r="O6" s="2" t="s">
        <v>80</v>
      </c>
      <c r="P6" s="2" t="s">
        <v>81</v>
      </c>
      <c r="Q6" s="2" t="s">
        <v>82</v>
      </c>
      <c r="R6" s="2" t="s">
        <v>83</v>
      </c>
      <c r="S6" s="2" t="s">
        <v>84</v>
      </c>
      <c r="T6" s="7" t="s">
        <v>1684</v>
      </c>
      <c r="U6" s="2" t="s">
        <v>85</v>
      </c>
      <c r="V6" s="2" t="s">
        <v>86</v>
      </c>
      <c r="W6" s="2" t="s">
        <v>87</v>
      </c>
      <c r="X6" s="2" t="s">
        <v>88</v>
      </c>
      <c r="Y6" s="2" t="s">
        <v>89</v>
      </c>
      <c r="Z6" s="7" t="s">
        <v>1686</v>
      </c>
      <c r="AA6" s="2" t="s">
        <v>90</v>
      </c>
      <c r="AB6" s="2" t="s">
        <v>91</v>
      </c>
      <c r="AC6" s="2" t="s">
        <v>92</v>
      </c>
      <c r="AD6" s="2" t="s">
        <v>93</v>
      </c>
      <c r="AE6" s="7" t="s">
        <v>1689</v>
      </c>
      <c r="AF6" s="2" t="s">
        <v>94</v>
      </c>
      <c r="AG6" s="2" t="s">
        <v>95</v>
      </c>
      <c r="AH6" s="2" t="s">
        <v>96</v>
      </c>
      <c r="AI6" s="2" t="s">
        <v>97</v>
      </c>
      <c r="AJ6" s="7" t="s">
        <v>1691</v>
      </c>
      <c r="AK6" s="2" t="s">
        <v>98</v>
      </c>
      <c r="AL6" s="2" t="s">
        <v>99</v>
      </c>
      <c r="AM6" s="2" t="s">
        <v>100</v>
      </c>
      <c r="AN6" s="2" t="s">
        <v>101</v>
      </c>
      <c r="AO6" s="2" t="s">
        <v>102</v>
      </c>
      <c r="AP6" s="2" t="s">
        <v>103</v>
      </c>
      <c r="AQ6" s="7" t="s">
        <v>1693</v>
      </c>
      <c r="AR6" s="2" t="s">
        <v>104</v>
      </c>
      <c r="AS6" s="2" t="s">
        <v>105</v>
      </c>
      <c r="AT6" s="2" t="s">
        <v>106</v>
      </c>
      <c r="AU6" s="2" t="s">
        <v>107</v>
      </c>
      <c r="AV6" s="7" t="s">
        <v>1695</v>
      </c>
      <c r="AW6" s="2" t="s">
        <v>108</v>
      </c>
      <c r="AX6" s="2" t="s">
        <v>109</v>
      </c>
      <c r="AY6" s="2" t="s">
        <v>110</v>
      </c>
      <c r="AZ6" s="2" t="s">
        <v>111</v>
      </c>
      <c r="BA6" s="2" t="s">
        <v>112</v>
      </c>
      <c r="BB6" s="7" t="s">
        <v>1696</v>
      </c>
      <c r="BC6" s="2" t="s">
        <v>113</v>
      </c>
      <c r="BD6" s="2" t="s">
        <v>114</v>
      </c>
      <c r="BE6" s="2" t="s">
        <v>115</v>
      </c>
      <c r="BF6" s="2" t="s">
        <v>116</v>
      </c>
    </row>
    <row r="7" spans="1:58">
      <c r="E7" s="28" t="s">
        <v>1229</v>
      </c>
      <c r="F7" s="28"/>
      <c r="G7" s="43"/>
      <c r="H7" s="43" t="s">
        <v>1234</v>
      </c>
      <c r="I7" s="43" t="s">
        <v>1234</v>
      </c>
      <c r="J7" s="43" t="s">
        <v>1234</v>
      </c>
      <c r="K7" s="43" t="s">
        <v>1234</v>
      </c>
      <c r="L7" s="43" t="s">
        <v>1234</v>
      </c>
      <c r="M7" s="43" t="s">
        <v>1234</v>
      </c>
      <c r="N7" s="43"/>
      <c r="O7" s="43" t="s">
        <v>1234</v>
      </c>
      <c r="P7" s="43" t="s">
        <v>1233</v>
      </c>
      <c r="Q7" s="43" t="s">
        <v>1234</v>
      </c>
      <c r="R7" s="43" t="s">
        <v>1232</v>
      </c>
      <c r="S7" s="43" t="s">
        <v>1233</v>
      </c>
      <c r="T7" s="43"/>
      <c r="U7" s="43" t="s">
        <v>1232</v>
      </c>
      <c r="V7" s="43" t="s">
        <v>1233</v>
      </c>
      <c r="W7" s="43" t="s">
        <v>1234</v>
      </c>
      <c r="X7" s="43" t="s">
        <v>1234</v>
      </c>
      <c r="Y7" s="43" t="s">
        <v>1233</v>
      </c>
      <c r="Z7" s="43"/>
      <c r="AA7" s="43" t="s">
        <v>1234</v>
      </c>
      <c r="AB7" s="43" t="s">
        <v>1234</v>
      </c>
      <c r="AC7" s="43" t="s">
        <v>1233</v>
      </c>
      <c r="AD7" s="43" t="s">
        <v>1233</v>
      </c>
      <c r="AE7" s="43"/>
      <c r="AF7" s="43" t="s">
        <v>1234</v>
      </c>
      <c r="AG7" s="43" t="s">
        <v>1234</v>
      </c>
      <c r="AH7" s="43" t="s">
        <v>1234</v>
      </c>
      <c r="AI7" s="43" t="s">
        <v>1234</v>
      </c>
      <c r="AJ7" s="43"/>
      <c r="AK7" s="43" t="s">
        <v>1234</v>
      </c>
      <c r="AL7" s="43" t="s">
        <v>1233</v>
      </c>
      <c r="AM7" s="43" t="s">
        <v>1233</v>
      </c>
      <c r="AN7" s="43" t="s">
        <v>1234</v>
      </c>
      <c r="AO7" s="43" t="s">
        <v>1234</v>
      </c>
      <c r="AP7" s="43" t="s">
        <v>1234</v>
      </c>
      <c r="AQ7" s="43"/>
      <c r="AR7" s="43" t="s">
        <v>1233</v>
      </c>
      <c r="AS7" s="43" t="s">
        <v>1234</v>
      </c>
      <c r="AT7" s="43" t="s">
        <v>1233</v>
      </c>
      <c r="AU7" s="43" t="s">
        <v>1234</v>
      </c>
      <c r="AV7" s="43"/>
      <c r="AW7" s="43" t="s">
        <v>1234</v>
      </c>
      <c r="AX7" s="44" t="s">
        <v>1234</v>
      </c>
      <c r="AY7" s="44" t="s">
        <v>1234</v>
      </c>
      <c r="AZ7" s="44" t="s">
        <v>1234</v>
      </c>
      <c r="BA7" s="44" t="s">
        <v>1234</v>
      </c>
      <c r="BB7" s="44"/>
      <c r="BC7" s="44" t="s">
        <v>1234</v>
      </c>
      <c r="BD7" s="44" t="s">
        <v>1234</v>
      </c>
      <c r="BE7" s="44" t="s">
        <v>1234</v>
      </c>
      <c r="BF7" s="44" t="s">
        <v>1234</v>
      </c>
    </row>
    <row r="8" spans="1:58" ht="26.25">
      <c r="A8" s="19" t="s">
        <v>0</v>
      </c>
      <c r="E8" s="28"/>
      <c r="F8" s="16" t="s">
        <v>1751</v>
      </c>
      <c r="G8" s="46"/>
      <c r="H8" s="46">
        <f>SUM(H9:H252)</f>
        <v>3</v>
      </c>
      <c r="I8" s="46">
        <f t="shared" ref="I8:BF8" si="0">SUM(I9:I252)</f>
        <v>1</v>
      </c>
      <c r="J8" s="46">
        <f t="shared" si="0"/>
        <v>2</v>
      </c>
      <c r="K8" s="46">
        <f t="shared" si="0"/>
        <v>2</v>
      </c>
      <c r="L8" s="46">
        <f t="shared" si="0"/>
        <v>1</v>
      </c>
      <c r="M8" s="46">
        <f t="shared" si="0"/>
        <v>1</v>
      </c>
      <c r="N8" s="46">
        <f t="shared" si="0"/>
        <v>0</v>
      </c>
      <c r="O8" s="46">
        <f t="shared" si="0"/>
        <v>1</v>
      </c>
      <c r="P8" s="46">
        <f t="shared" si="0"/>
        <v>2</v>
      </c>
      <c r="Q8" s="46">
        <f t="shared" si="0"/>
        <v>2</v>
      </c>
      <c r="R8" s="46">
        <f t="shared" si="0"/>
        <v>3</v>
      </c>
      <c r="S8" s="46">
        <f t="shared" si="0"/>
        <v>1</v>
      </c>
      <c r="T8" s="46">
        <f t="shared" si="0"/>
        <v>0</v>
      </c>
      <c r="U8" s="46">
        <f t="shared" si="0"/>
        <v>3</v>
      </c>
      <c r="V8" s="46">
        <f t="shared" si="0"/>
        <v>1</v>
      </c>
      <c r="W8" s="46">
        <f t="shared" si="0"/>
        <v>1</v>
      </c>
      <c r="X8" s="46">
        <f t="shared" si="0"/>
        <v>1</v>
      </c>
      <c r="Y8" s="46">
        <f t="shared" si="0"/>
        <v>1</v>
      </c>
      <c r="Z8" s="46">
        <f t="shared" si="0"/>
        <v>0</v>
      </c>
      <c r="AA8" s="46">
        <f t="shared" si="0"/>
        <v>1</v>
      </c>
      <c r="AB8" s="46">
        <f t="shared" si="0"/>
        <v>1</v>
      </c>
      <c r="AC8" s="46">
        <f t="shared" si="0"/>
        <v>1</v>
      </c>
      <c r="AD8" s="46">
        <f t="shared" si="0"/>
        <v>1</v>
      </c>
      <c r="AE8" s="46">
        <f t="shared" si="0"/>
        <v>0</v>
      </c>
      <c r="AF8" s="46">
        <f t="shared" si="0"/>
        <v>1</v>
      </c>
      <c r="AG8" s="46">
        <f t="shared" si="0"/>
        <v>1</v>
      </c>
      <c r="AH8" s="46">
        <f t="shared" si="0"/>
        <v>1</v>
      </c>
      <c r="AI8" s="46">
        <f t="shared" si="0"/>
        <v>1</v>
      </c>
      <c r="AJ8" s="46">
        <f t="shared" si="0"/>
        <v>0</v>
      </c>
      <c r="AK8" s="46">
        <f t="shared" si="0"/>
        <v>1</v>
      </c>
      <c r="AL8" s="46">
        <f t="shared" si="0"/>
        <v>1</v>
      </c>
      <c r="AM8" s="46">
        <f t="shared" si="0"/>
        <v>1</v>
      </c>
      <c r="AN8" s="46">
        <f t="shared" si="0"/>
        <v>1</v>
      </c>
      <c r="AO8" s="46">
        <f t="shared" si="0"/>
        <v>1</v>
      </c>
      <c r="AP8" s="46">
        <f t="shared" si="0"/>
        <v>1</v>
      </c>
      <c r="AQ8" s="46">
        <f t="shared" si="0"/>
        <v>0</v>
      </c>
      <c r="AR8" s="46">
        <f t="shared" si="0"/>
        <v>1</v>
      </c>
      <c r="AS8" s="46">
        <f t="shared" si="0"/>
        <v>1</v>
      </c>
      <c r="AT8" s="46">
        <f t="shared" si="0"/>
        <v>1</v>
      </c>
      <c r="AU8" s="46">
        <f t="shared" si="0"/>
        <v>1</v>
      </c>
      <c r="AV8" s="46">
        <f t="shared" si="0"/>
        <v>0</v>
      </c>
      <c r="AW8" s="46">
        <f t="shared" si="0"/>
        <v>1</v>
      </c>
      <c r="AX8" s="46">
        <f t="shared" si="0"/>
        <v>1</v>
      </c>
      <c r="AY8" s="46">
        <f t="shared" si="0"/>
        <v>1</v>
      </c>
      <c r="AZ8" s="46">
        <f t="shared" si="0"/>
        <v>1</v>
      </c>
      <c r="BA8" s="46">
        <f t="shared" si="0"/>
        <v>1</v>
      </c>
      <c r="BB8" s="46">
        <f t="shared" si="0"/>
        <v>0</v>
      </c>
      <c r="BC8" s="46">
        <f t="shared" si="0"/>
        <v>1</v>
      </c>
      <c r="BD8" s="46">
        <f t="shared" si="0"/>
        <v>1</v>
      </c>
      <c r="BE8" s="46">
        <f t="shared" si="0"/>
        <v>1</v>
      </c>
      <c r="BF8" s="46">
        <f t="shared" si="0"/>
        <v>1</v>
      </c>
    </row>
    <row r="9" spans="1:58">
      <c r="A9" t="s">
        <v>1224</v>
      </c>
      <c r="B9" t="s">
        <v>1225</v>
      </c>
      <c r="C9" t="s">
        <v>1227</v>
      </c>
      <c r="D9" s="2" t="s">
        <v>1226</v>
      </c>
      <c r="E9" s="28" t="s">
        <v>1229</v>
      </c>
      <c r="F9" s="17"/>
    </row>
    <row r="10" spans="1:58" ht="30">
      <c r="A10" s="8" t="s">
        <v>803</v>
      </c>
      <c r="B10" s="1" t="s">
        <v>978</v>
      </c>
      <c r="C10" s="1"/>
      <c r="D10" s="7" t="s">
        <v>977</v>
      </c>
      <c r="E10" s="44" t="s">
        <v>1234</v>
      </c>
      <c r="F10" s="17"/>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13"/>
      <c r="AY10" s="13"/>
      <c r="AZ10" s="13"/>
      <c r="BA10" s="13"/>
      <c r="BB10" s="13"/>
      <c r="BC10" s="13"/>
      <c r="BD10" s="13"/>
      <c r="BE10" s="13"/>
      <c r="BF10" s="13"/>
    </row>
    <row r="11" spans="1:58">
      <c r="A11" s="5" t="s">
        <v>803</v>
      </c>
      <c r="B11" s="5" t="s">
        <v>978</v>
      </c>
      <c r="C11" t="s">
        <v>804</v>
      </c>
      <c r="D11" s="2" t="s">
        <v>556</v>
      </c>
      <c r="E11" s="44" t="s">
        <v>1234</v>
      </c>
      <c r="F11" s="17">
        <f>SUM(G11:BF11)</f>
        <v>1</v>
      </c>
      <c r="G11" s="42"/>
      <c r="H11" s="42"/>
      <c r="I11" s="42"/>
      <c r="J11" s="42"/>
      <c r="K11" s="42"/>
      <c r="L11" s="42"/>
      <c r="M11" s="42"/>
      <c r="N11" s="42"/>
      <c r="O11" s="42"/>
      <c r="P11" s="42"/>
      <c r="Q11" s="42"/>
      <c r="R11" s="42"/>
      <c r="S11" s="42"/>
      <c r="T11" s="42"/>
      <c r="U11" s="41">
        <v>1</v>
      </c>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13"/>
      <c r="AY11" s="13"/>
      <c r="AZ11" s="13"/>
      <c r="BA11" s="13"/>
      <c r="BB11" s="13"/>
      <c r="BC11" s="13"/>
      <c r="BD11" s="13"/>
      <c r="BE11" s="13"/>
      <c r="BF11" s="13"/>
    </row>
    <row r="12" spans="1:58">
      <c r="A12" s="5" t="s">
        <v>803</v>
      </c>
      <c r="B12" s="5" t="s">
        <v>978</v>
      </c>
      <c r="C12" t="s">
        <v>805</v>
      </c>
      <c r="D12" s="2" t="s">
        <v>557</v>
      </c>
      <c r="E12" s="44" t="s">
        <v>1234</v>
      </c>
      <c r="F12" s="17">
        <f t="shared" ref="F12:F75" si="1">SUM(G12:BF12)</f>
        <v>1</v>
      </c>
      <c r="G12" s="42"/>
      <c r="H12" s="42"/>
      <c r="I12" s="42"/>
      <c r="J12" s="42"/>
      <c r="K12" s="42"/>
      <c r="L12" s="42"/>
      <c r="M12" s="42"/>
      <c r="N12" s="42"/>
      <c r="O12" s="42"/>
      <c r="P12" s="42"/>
      <c r="Q12" s="42"/>
      <c r="R12" s="42"/>
      <c r="S12" s="42"/>
      <c r="T12" s="42"/>
      <c r="U12" s="41">
        <v>1</v>
      </c>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13"/>
      <c r="AY12" s="13"/>
      <c r="AZ12" s="13"/>
      <c r="BA12" s="13"/>
      <c r="BB12" s="13"/>
      <c r="BC12" s="13"/>
      <c r="BD12" s="13"/>
      <c r="BE12" s="13"/>
      <c r="BF12" s="13"/>
    </row>
    <row r="13" spans="1:58">
      <c r="A13" s="5" t="s">
        <v>803</v>
      </c>
      <c r="B13" s="5" t="s">
        <v>978</v>
      </c>
      <c r="C13" t="s">
        <v>806</v>
      </c>
      <c r="D13" s="2" t="s">
        <v>558</v>
      </c>
      <c r="E13" s="95" t="s">
        <v>1231</v>
      </c>
      <c r="F13" s="17">
        <f t="shared" si="1"/>
        <v>0</v>
      </c>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13"/>
      <c r="AY13" s="13"/>
      <c r="AZ13" s="13"/>
      <c r="BA13" s="13"/>
      <c r="BB13" s="13"/>
      <c r="BC13" s="13"/>
      <c r="BD13" s="13"/>
      <c r="BE13" s="13"/>
      <c r="BF13" s="13"/>
    </row>
    <row r="14" spans="1:58">
      <c r="A14" s="5" t="s">
        <v>803</v>
      </c>
      <c r="B14" s="1" t="s">
        <v>980</v>
      </c>
      <c r="C14" s="1"/>
      <c r="D14" s="7" t="s">
        <v>979</v>
      </c>
      <c r="E14" s="95" t="s">
        <v>1231</v>
      </c>
      <c r="F14" s="17"/>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13"/>
      <c r="AY14" s="13"/>
      <c r="AZ14" s="13"/>
      <c r="BA14" s="13"/>
      <c r="BB14" s="13"/>
      <c r="BC14" s="13"/>
      <c r="BD14" s="13"/>
      <c r="BE14" s="13"/>
      <c r="BF14" s="13"/>
    </row>
    <row r="15" spans="1:58">
      <c r="A15" s="5" t="s">
        <v>803</v>
      </c>
      <c r="B15" s="5" t="s">
        <v>980</v>
      </c>
      <c r="C15" t="s">
        <v>807</v>
      </c>
      <c r="D15" s="2" t="s">
        <v>559</v>
      </c>
      <c r="E15" s="95" t="s">
        <v>1231</v>
      </c>
      <c r="F15" s="17">
        <f t="shared" si="1"/>
        <v>0</v>
      </c>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13"/>
      <c r="AY15" s="13"/>
      <c r="AZ15" s="13"/>
      <c r="BA15" s="13"/>
      <c r="BB15" s="13"/>
      <c r="BC15" s="13"/>
      <c r="BD15" s="13"/>
      <c r="BE15" s="13"/>
      <c r="BF15" s="13"/>
    </row>
    <row r="16" spans="1:58">
      <c r="A16" s="5" t="s">
        <v>803</v>
      </c>
      <c r="B16" s="5" t="s">
        <v>980</v>
      </c>
      <c r="C16" t="s">
        <v>808</v>
      </c>
      <c r="D16" s="2" t="s">
        <v>560</v>
      </c>
      <c r="E16" s="95" t="s">
        <v>1231</v>
      </c>
      <c r="F16" s="17">
        <f t="shared" si="1"/>
        <v>0</v>
      </c>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13"/>
      <c r="AY16" s="13"/>
      <c r="AZ16" s="13"/>
      <c r="BA16" s="13"/>
      <c r="BB16" s="13"/>
      <c r="BC16" s="13"/>
      <c r="BD16" s="13"/>
      <c r="BE16" s="13"/>
      <c r="BF16" s="13"/>
    </row>
    <row r="17" spans="1:58">
      <c r="A17" s="5" t="s">
        <v>803</v>
      </c>
      <c r="B17" s="5" t="s">
        <v>980</v>
      </c>
      <c r="C17" t="s">
        <v>809</v>
      </c>
      <c r="D17" s="2" t="s">
        <v>561</v>
      </c>
      <c r="E17" s="95" t="s">
        <v>1231</v>
      </c>
      <c r="F17" s="17">
        <f t="shared" si="1"/>
        <v>0</v>
      </c>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13"/>
      <c r="AY17" s="13"/>
      <c r="AZ17" s="13"/>
      <c r="BA17" s="13"/>
      <c r="BB17" s="13"/>
      <c r="BC17" s="13"/>
      <c r="BD17" s="13"/>
      <c r="BE17" s="13"/>
      <c r="BF17" s="13"/>
    </row>
    <row r="18" spans="1:58">
      <c r="A18" s="5" t="s">
        <v>803</v>
      </c>
      <c r="B18" s="1" t="s">
        <v>982</v>
      </c>
      <c r="C18" s="1"/>
      <c r="D18" s="7" t="s">
        <v>981</v>
      </c>
      <c r="E18" s="44" t="s">
        <v>1232</v>
      </c>
      <c r="F18" s="17"/>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13"/>
      <c r="AY18" s="13"/>
      <c r="AZ18" s="13"/>
      <c r="BA18" s="13"/>
      <c r="BB18" s="13"/>
      <c r="BC18" s="13"/>
      <c r="BD18" s="13"/>
      <c r="BE18" s="13"/>
      <c r="BF18" s="13"/>
    </row>
    <row r="19" spans="1:58">
      <c r="A19" s="5" t="s">
        <v>803</v>
      </c>
      <c r="B19" s="5" t="s">
        <v>982</v>
      </c>
      <c r="C19" t="s">
        <v>810</v>
      </c>
      <c r="D19" s="2" t="s">
        <v>562</v>
      </c>
      <c r="E19" s="44" t="s">
        <v>1232</v>
      </c>
      <c r="F19" s="17">
        <f t="shared" si="1"/>
        <v>9</v>
      </c>
      <c r="G19" s="42"/>
      <c r="H19" s="41">
        <v>1</v>
      </c>
      <c r="I19" s="41">
        <v>1</v>
      </c>
      <c r="J19" s="41">
        <v>1</v>
      </c>
      <c r="K19" s="41">
        <v>1</v>
      </c>
      <c r="L19" s="42"/>
      <c r="M19" s="42"/>
      <c r="N19" s="42"/>
      <c r="O19" s="42"/>
      <c r="P19" s="41">
        <v>1</v>
      </c>
      <c r="Q19" s="41">
        <v>1</v>
      </c>
      <c r="R19" s="42"/>
      <c r="S19" s="42"/>
      <c r="T19" s="42"/>
      <c r="U19" s="42"/>
      <c r="V19" s="41">
        <v>1</v>
      </c>
      <c r="W19" s="41">
        <v>1</v>
      </c>
      <c r="X19" s="41">
        <v>1</v>
      </c>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13"/>
      <c r="AY19" s="13"/>
      <c r="AZ19" s="13"/>
      <c r="BA19" s="13"/>
      <c r="BB19" s="13"/>
      <c r="BC19" s="13"/>
      <c r="BD19" s="13"/>
      <c r="BE19" s="13"/>
      <c r="BF19" s="13"/>
    </row>
    <row r="20" spans="1:58">
      <c r="A20" s="5" t="s">
        <v>803</v>
      </c>
      <c r="B20" s="5" t="s">
        <v>982</v>
      </c>
      <c r="C20" t="s">
        <v>811</v>
      </c>
      <c r="D20" s="2" t="s">
        <v>563</v>
      </c>
      <c r="E20" s="44" t="s">
        <v>1232</v>
      </c>
      <c r="F20" s="17">
        <f t="shared" si="1"/>
        <v>8</v>
      </c>
      <c r="G20" s="42"/>
      <c r="H20" s="42"/>
      <c r="I20" s="42"/>
      <c r="J20" s="41">
        <v>1</v>
      </c>
      <c r="K20" s="41">
        <v>1</v>
      </c>
      <c r="L20" s="41">
        <v>1</v>
      </c>
      <c r="M20" s="42"/>
      <c r="N20" s="42"/>
      <c r="O20" s="41">
        <v>1</v>
      </c>
      <c r="P20" s="41">
        <v>1</v>
      </c>
      <c r="Q20" s="41">
        <v>1</v>
      </c>
      <c r="R20" s="42"/>
      <c r="S20" s="42"/>
      <c r="T20" s="42"/>
      <c r="U20" s="41">
        <v>1</v>
      </c>
      <c r="V20" s="42"/>
      <c r="W20" s="42"/>
      <c r="X20" s="42"/>
      <c r="Y20" s="41">
        <v>1</v>
      </c>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13"/>
      <c r="AY20" s="13"/>
      <c r="AZ20" s="13"/>
      <c r="BA20" s="13"/>
      <c r="BB20" s="13"/>
      <c r="BC20" s="13"/>
      <c r="BD20" s="13"/>
      <c r="BE20" s="13"/>
      <c r="BF20" s="13"/>
    </row>
    <row r="21" spans="1:58">
      <c r="A21" s="5" t="s">
        <v>803</v>
      </c>
      <c r="B21" s="5" t="s">
        <v>982</v>
      </c>
      <c r="C21" t="s">
        <v>812</v>
      </c>
      <c r="D21" s="2" t="s">
        <v>564</v>
      </c>
      <c r="E21" s="44" t="s">
        <v>1232</v>
      </c>
      <c r="F21" s="17">
        <f t="shared" si="1"/>
        <v>2</v>
      </c>
      <c r="G21" s="42"/>
      <c r="H21" s="42"/>
      <c r="I21" s="42"/>
      <c r="J21" s="42"/>
      <c r="K21" s="42"/>
      <c r="L21" s="42"/>
      <c r="M21" s="41">
        <v>1</v>
      </c>
      <c r="N21" s="42"/>
      <c r="O21" s="42"/>
      <c r="P21" s="42"/>
      <c r="Q21" s="42"/>
      <c r="R21" s="42"/>
      <c r="S21" s="41">
        <v>1</v>
      </c>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13"/>
      <c r="AY21" s="13"/>
      <c r="AZ21" s="13"/>
      <c r="BA21" s="13"/>
      <c r="BB21" s="13"/>
      <c r="BC21" s="13"/>
      <c r="BD21" s="13"/>
      <c r="BE21" s="13"/>
      <c r="BF21" s="13"/>
    </row>
    <row r="22" spans="1:58">
      <c r="A22" s="5" t="s">
        <v>803</v>
      </c>
      <c r="B22" s="1" t="s">
        <v>984</v>
      </c>
      <c r="C22" s="1"/>
      <c r="D22" s="7" t="s">
        <v>983</v>
      </c>
      <c r="E22" s="44" t="s">
        <v>1234</v>
      </c>
      <c r="F22" s="17"/>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13"/>
      <c r="AY22" s="13"/>
      <c r="AZ22" s="13"/>
      <c r="BA22" s="13"/>
      <c r="BB22" s="13"/>
      <c r="BC22" s="13"/>
      <c r="BD22" s="13"/>
      <c r="BE22" s="13"/>
      <c r="BF22" s="13"/>
    </row>
    <row r="23" spans="1:58">
      <c r="A23" s="5" t="s">
        <v>803</v>
      </c>
      <c r="B23" s="5" t="s">
        <v>984</v>
      </c>
      <c r="C23" t="s">
        <v>566</v>
      </c>
      <c r="D23" s="2" t="s">
        <v>565</v>
      </c>
      <c r="E23" s="44" t="s">
        <v>1233</v>
      </c>
      <c r="F23" s="17">
        <f t="shared" si="1"/>
        <v>1</v>
      </c>
      <c r="G23" s="42"/>
      <c r="H23" s="42"/>
      <c r="I23" s="42"/>
      <c r="J23" s="42"/>
      <c r="K23" s="42"/>
      <c r="L23" s="42"/>
      <c r="M23" s="42"/>
      <c r="N23" s="42"/>
      <c r="O23" s="42"/>
      <c r="P23" s="42"/>
      <c r="Q23" s="42"/>
      <c r="R23" s="41">
        <v>1</v>
      </c>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13"/>
      <c r="AY23" s="13"/>
      <c r="AZ23" s="13"/>
      <c r="BA23" s="13"/>
      <c r="BB23" s="13"/>
      <c r="BC23" s="13"/>
      <c r="BD23" s="13"/>
      <c r="BE23" s="13"/>
      <c r="BF23" s="13"/>
    </row>
    <row r="24" spans="1:58">
      <c r="A24" s="5" t="s">
        <v>803</v>
      </c>
      <c r="B24" s="5" t="s">
        <v>984</v>
      </c>
      <c r="C24" t="s">
        <v>813</v>
      </c>
      <c r="D24" s="2" t="s">
        <v>567</v>
      </c>
      <c r="E24" s="95" t="s">
        <v>1231</v>
      </c>
      <c r="F24" s="17">
        <f t="shared" si="1"/>
        <v>0</v>
      </c>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13"/>
      <c r="AY24" s="13"/>
      <c r="AZ24" s="13"/>
      <c r="BA24" s="13"/>
      <c r="BB24" s="13"/>
      <c r="BC24" s="13"/>
      <c r="BD24" s="13"/>
      <c r="BE24" s="13"/>
      <c r="BF24" s="13"/>
    </row>
    <row r="25" spans="1:58">
      <c r="A25" s="5" t="s">
        <v>803</v>
      </c>
      <c r="B25" s="5" t="s">
        <v>984</v>
      </c>
      <c r="C25" t="s">
        <v>814</v>
      </c>
      <c r="D25" s="2" t="s">
        <v>568</v>
      </c>
      <c r="E25" s="95" t="s">
        <v>1231</v>
      </c>
      <c r="F25" s="17">
        <f t="shared" si="1"/>
        <v>0</v>
      </c>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13"/>
      <c r="AY25" s="13"/>
      <c r="AZ25" s="13"/>
      <c r="BA25" s="13"/>
      <c r="BB25" s="13"/>
      <c r="BC25" s="13"/>
      <c r="BD25" s="13"/>
      <c r="BE25" s="13"/>
      <c r="BF25" s="13"/>
    </row>
    <row r="26" spans="1:58">
      <c r="A26" s="5" t="s">
        <v>803</v>
      </c>
      <c r="B26" s="1" t="s">
        <v>986</v>
      </c>
      <c r="C26" s="1"/>
      <c r="D26" s="7" t="s">
        <v>985</v>
      </c>
      <c r="E26" s="95" t="s">
        <v>1231</v>
      </c>
      <c r="F26" s="17"/>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13"/>
      <c r="AY26" s="13"/>
      <c r="AZ26" s="13"/>
      <c r="BA26" s="13"/>
      <c r="BB26" s="13"/>
      <c r="BC26" s="13"/>
      <c r="BD26" s="13"/>
      <c r="BE26" s="13"/>
      <c r="BF26" s="13"/>
    </row>
    <row r="27" spans="1:58">
      <c r="A27" s="5" t="s">
        <v>803</v>
      </c>
      <c r="B27" s="5" t="s">
        <v>986</v>
      </c>
      <c r="C27" t="s">
        <v>815</v>
      </c>
      <c r="D27" s="2" t="s">
        <v>569</v>
      </c>
      <c r="E27" s="95" t="s">
        <v>1231</v>
      </c>
      <c r="F27" s="17">
        <f t="shared" si="1"/>
        <v>0</v>
      </c>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13"/>
      <c r="AY27" s="13"/>
      <c r="AZ27" s="13"/>
      <c r="BA27" s="13"/>
      <c r="BB27" s="13"/>
      <c r="BC27" s="13"/>
      <c r="BD27" s="13"/>
      <c r="BE27" s="13"/>
      <c r="BF27" s="13"/>
    </row>
    <row r="28" spans="1:58" ht="30">
      <c r="A28" s="5" t="s">
        <v>803</v>
      </c>
      <c r="B28" s="5" t="s">
        <v>986</v>
      </c>
      <c r="C28" t="s">
        <v>816</v>
      </c>
      <c r="D28" s="2" t="s">
        <v>571</v>
      </c>
      <c r="E28" s="95" t="s">
        <v>1231</v>
      </c>
      <c r="F28" s="17">
        <f t="shared" si="1"/>
        <v>0</v>
      </c>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13"/>
      <c r="AY28" s="13"/>
      <c r="AZ28" s="13"/>
      <c r="BA28" s="13"/>
      <c r="BB28" s="13"/>
      <c r="BC28" s="13"/>
      <c r="BD28" s="13"/>
      <c r="BE28" s="13"/>
      <c r="BF28" s="13"/>
    </row>
    <row r="29" spans="1:58">
      <c r="A29" s="5" t="s">
        <v>803</v>
      </c>
      <c r="B29" s="5" t="s">
        <v>986</v>
      </c>
      <c r="C29" t="s">
        <v>817</v>
      </c>
      <c r="D29" s="2" t="s">
        <v>570</v>
      </c>
      <c r="E29" s="95" t="s">
        <v>1231</v>
      </c>
      <c r="F29" s="17">
        <f t="shared" si="1"/>
        <v>0</v>
      </c>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13"/>
      <c r="AY29" s="13"/>
      <c r="AZ29" s="13"/>
      <c r="BA29" s="13"/>
      <c r="BB29" s="13"/>
      <c r="BC29" s="13"/>
      <c r="BD29" s="13"/>
      <c r="BE29" s="13"/>
      <c r="BF29" s="13"/>
    </row>
    <row r="30" spans="1:58">
      <c r="A30" s="8" t="s">
        <v>1049</v>
      </c>
      <c r="B30" s="1" t="s">
        <v>988</v>
      </c>
      <c r="C30" s="1"/>
      <c r="D30" s="7" t="s">
        <v>987</v>
      </c>
      <c r="E30" s="95" t="s">
        <v>1231</v>
      </c>
      <c r="F30" s="17"/>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13"/>
      <c r="AY30" s="13"/>
      <c r="AZ30" s="13"/>
      <c r="BA30" s="13"/>
      <c r="BB30" s="13"/>
      <c r="BC30" s="13"/>
      <c r="BD30" s="13"/>
      <c r="BE30" s="13"/>
      <c r="BF30" s="13"/>
    </row>
    <row r="31" spans="1:58">
      <c r="A31" s="5" t="s">
        <v>1049</v>
      </c>
      <c r="B31" s="5" t="s">
        <v>988</v>
      </c>
      <c r="C31" t="s">
        <v>818</v>
      </c>
      <c r="D31" s="2" t="s">
        <v>574</v>
      </c>
      <c r="E31" s="95" t="s">
        <v>1231</v>
      </c>
      <c r="F31" s="17">
        <f t="shared" si="1"/>
        <v>0</v>
      </c>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13"/>
      <c r="AY31" s="13"/>
      <c r="AZ31" s="13"/>
      <c r="BA31" s="13"/>
      <c r="BB31" s="13"/>
      <c r="BC31" s="13"/>
      <c r="BD31" s="13"/>
      <c r="BE31" s="13"/>
      <c r="BF31" s="13"/>
    </row>
    <row r="32" spans="1:58">
      <c r="A32" s="5" t="s">
        <v>1049</v>
      </c>
      <c r="B32" s="5" t="s">
        <v>988</v>
      </c>
      <c r="C32" t="s">
        <v>819</v>
      </c>
      <c r="D32" s="2" t="s">
        <v>573</v>
      </c>
      <c r="E32" s="95" t="s">
        <v>1231</v>
      </c>
      <c r="F32" s="17">
        <f t="shared" si="1"/>
        <v>0</v>
      </c>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13"/>
      <c r="AY32" s="13"/>
      <c r="AZ32" s="13"/>
      <c r="BA32" s="13"/>
      <c r="BB32" s="13"/>
      <c r="BC32" s="13"/>
      <c r="BD32" s="13"/>
      <c r="BE32" s="13"/>
      <c r="BF32" s="13"/>
    </row>
    <row r="33" spans="1:58" ht="30">
      <c r="A33" s="5" t="s">
        <v>1049</v>
      </c>
      <c r="B33" s="5" t="s">
        <v>988</v>
      </c>
      <c r="C33" t="s">
        <v>575</v>
      </c>
      <c r="D33" s="2" t="s">
        <v>572</v>
      </c>
      <c r="E33" s="95" t="s">
        <v>1231</v>
      </c>
      <c r="F33" s="17">
        <f t="shared" si="1"/>
        <v>0</v>
      </c>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13"/>
      <c r="AY33" s="13"/>
      <c r="AZ33" s="13"/>
      <c r="BA33" s="13"/>
      <c r="BB33" s="13"/>
      <c r="BC33" s="13"/>
      <c r="BD33" s="13"/>
      <c r="BE33" s="13"/>
      <c r="BF33" s="13"/>
    </row>
    <row r="34" spans="1:58" ht="30">
      <c r="A34" s="5" t="s">
        <v>1049</v>
      </c>
      <c r="B34" s="5" t="s">
        <v>988</v>
      </c>
      <c r="C34" t="s">
        <v>820</v>
      </c>
      <c r="D34" s="2" t="s">
        <v>576</v>
      </c>
      <c r="E34" s="95" t="s">
        <v>1231</v>
      </c>
      <c r="F34" s="17">
        <f t="shared" si="1"/>
        <v>0</v>
      </c>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13"/>
      <c r="AY34" s="13"/>
      <c r="AZ34" s="13"/>
      <c r="BA34" s="13"/>
      <c r="BB34" s="13"/>
      <c r="BC34" s="13"/>
      <c r="BD34" s="13"/>
      <c r="BE34" s="13"/>
      <c r="BF34" s="13"/>
    </row>
    <row r="35" spans="1:58">
      <c r="A35" s="5" t="s">
        <v>1049</v>
      </c>
      <c r="B35" s="5" t="s">
        <v>988</v>
      </c>
      <c r="C35" t="s">
        <v>821</v>
      </c>
      <c r="D35" s="2" t="s">
        <v>577</v>
      </c>
      <c r="E35" s="95" t="s">
        <v>1231</v>
      </c>
      <c r="F35" s="17">
        <f t="shared" si="1"/>
        <v>0</v>
      </c>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13"/>
      <c r="AY35" s="13"/>
      <c r="AZ35" s="13"/>
      <c r="BA35" s="13"/>
      <c r="BB35" s="13"/>
      <c r="BC35" s="13"/>
      <c r="BD35" s="13"/>
      <c r="BE35" s="13"/>
      <c r="BF35" s="13"/>
    </row>
    <row r="36" spans="1:58" ht="30">
      <c r="A36" s="5" t="s">
        <v>1049</v>
      </c>
      <c r="B36" s="5" t="s">
        <v>988</v>
      </c>
      <c r="C36" t="s">
        <v>822</v>
      </c>
      <c r="D36" s="2" t="s">
        <v>580</v>
      </c>
      <c r="E36" s="95" t="s">
        <v>1231</v>
      </c>
      <c r="F36" s="17">
        <f t="shared" si="1"/>
        <v>0</v>
      </c>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13"/>
      <c r="AY36" s="13"/>
      <c r="AZ36" s="13"/>
      <c r="BA36" s="13"/>
      <c r="BB36" s="13"/>
      <c r="BC36" s="13"/>
      <c r="BD36" s="13"/>
      <c r="BE36" s="13"/>
      <c r="BF36" s="13"/>
    </row>
    <row r="37" spans="1:58">
      <c r="A37" s="5" t="s">
        <v>1049</v>
      </c>
      <c r="B37" s="5" t="s">
        <v>988</v>
      </c>
      <c r="C37" t="s">
        <v>823</v>
      </c>
      <c r="D37" s="2" t="s">
        <v>579</v>
      </c>
      <c r="E37" s="95" t="s">
        <v>1231</v>
      </c>
      <c r="F37" s="17">
        <f t="shared" si="1"/>
        <v>0</v>
      </c>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13"/>
      <c r="AY37" s="13"/>
      <c r="AZ37" s="13"/>
      <c r="BA37" s="13"/>
      <c r="BB37" s="13"/>
      <c r="BC37" s="13"/>
      <c r="BD37" s="13"/>
      <c r="BE37" s="13"/>
      <c r="BF37" s="13"/>
    </row>
    <row r="38" spans="1:58" ht="30">
      <c r="A38" s="5" t="s">
        <v>1049</v>
      </c>
      <c r="B38" s="5" t="s">
        <v>988</v>
      </c>
      <c r="C38" t="s">
        <v>824</v>
      </c>
      <c r="D38" s="2" t="s">
        <v>578</v>
      </c>
      <c r="E38" s="95" t="s">
        <v>1231</v>
      </c>
      <c r="F38" s="17">
        <f t="shared" si="1"/>
        <v>0</v>
      </c>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13"/>
      <c r="AY38" s="13"/>
      <c r="AZ38" s="13"/>
      <c r="BA38" s="13"/>
      <c r="BB38" s="13"/>
      <c r="BC38" s="13"/>
      <c r="BD38" s="13"/>
      <c r="BE38" s="13"/>
      <c r="BF38" s="13"/>
    </row>
    <row r="39" spans="1:58">
      <c r="A39" s="5" t="s">
        <v>1049</v>
      </c>
      <c r="B39" s="1" t="s">
        <v>990</v>
      </c>
      <c r="C39" s="1"/>
      <c r="D39" s="7" t="s">
        <v>989</v>
      </c>
      <c r="E39" s="95" t="s">
        <v>1231</v>
      </c>
      <c r="F39" s="17"/>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13"/>
      <c r="AY39" s="13"/>
      <c r="AZ39" s="13"/>
      <c r="BA39" s="13"/>
      <c r="BB39" s="13"/>
      <c r="BC39" s="13"/>
      <c r="BD39" s="13"/>
      <c r="BE39" s="13"/>
      <c r="BF39" s="13"/>
    </row>
    <row r="40" spans="1:58">
      <c r="A40" s="5" t="s">
        <v>1049</v>
      </c>
      <c r="B40" s="5" t="s">
        <v>990</v>
      </c>
      <c r="C40" t="s">
        <v>581</v>
      </c>
      <c r="D40" s="2" t="s">
        <v>582</v>
      </c>
      <c r="E40" s="95" t="s">
        <v>1231</v>
      </c>
      <c r="F40" s="17">
        <f t="shared" si="1"/>
        <v>0</v>
      </c>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13"/>
      <c r="AY40" s="13"/>
      <c r="AZ40" s="13"/>
      <c r="BA40" s="13"/>
      <c r="BB40" s="13"/>
      <c r="BC40" s="13"/>
      <c r="BD40" s="13"/>
      <c r="BE40" s="13"/>
      <c r="BF40" s="13"/>
    </row>
    <row r="41" spans="1:58" ht="30">
      <c r="A41" s="5" t="s">
        <v>1049</v>
      </c>
      <c r="B41" s="5" t="s">
        <v>990</v>
      </c>
      <c r="C41" t="s">
        <v>825</v>
      </c>
      <c r="D41" s="2" t="s">
        <v>583</v>
      </c>
      <c r="E41" s="95" t="s">
        <v>1231</v>
      </c>
      <c r="F41" s="17">
        <f t="shared" si="1"/>
        <v>0</v>
      </c>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13"/>
      <c r="AY41" s="13"/>
      <c r="AZ41" s="13"/>
      <c r="BA41" s="13"/>
      <c r="BB41" s="13"/>
      <c r="BC41" s="13"/>
      <c r="BD41" s="13"/>
      <c r="BE41" s="13"/>
      <c r="BF41" s="13"/>
    </row>
    <row r="42" spans="1:58">
      <c r="A42" s="5" t="s">
        <v>1049</v>
      </c>
      <c r="B42" s="5" t="s">
        <v>990</v>
      </c>
      <c r="C42" t="s">
        <v>826</v>
      </c>
      <c r="D42" s="2" t="s">
        <v>584</v>
      </c>
      <c r="E42" s="95" t="s">
        <v>1231</v>
      </c>
      <c r="F42" s="17">
        <f t="shared" si="1"/>
        <v>0</v>
      </c>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13"/>
      <c r="AY42" s="13"/>
      <c r="AZ42" s="13"/>
      <c r="BA42" s="13"/>
      <c r="BB42" s="13"/>
      <c r="BC42" s="13"/>
      <c r="BD42" s="13"/>
      <c r="BE42" s="13"/>
      <c r="BF42" s="13"/>
    </row>
    <row r="43" spans="1:58">
      <c r="A43" s="5" t="s">
        <v>1049</v>
      </c>
      <c r="B43" s="5" t="s">
        <v>990</v>
      </c>
      <c r="C43" t="s">
        <v>827</v>
      </c>
      <c r="D43" s="2" t="s">
        <v>585</v>
      </c>
      <c r="E43" s="95" t="s">
        <v>1231</v>
      </c>
      <c r="F43" s="17">
        <f t="shared" si="1"/>
        <v>0</v>
      </c>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13"/>
      <c r="AY43" s="13"/>
      <c r="AZ43" s="13"/>
      <c r="BA43" s="13"/>
      <c r="BB43" s="13"/>
      <c r="BC43" s="13"/>
      <c r="BD43" s="13"/>
      <c r="BE43" s="13"/>
      <c r="BF43" s="13"/>
    </row>
    <row r="44" spans="1:58">
      <c r="A44" s="5" t="s">
        <v>1049</v>
      </c>
      <c r="B44" s="5" t="s">
        <v>990</v>
      </c>
      <c r="C44" t="s">
        <v>828</v>
      </c>
      <c r="D44" s="2" t="s">
        <v>586</v>
      </c>
      <c r="E44" s="95" t="s">
        <v>1231</v>
      </c>
      <c r="F44" s="17">
        <f t="shared" si="1"/>
        <v>0</v>
      </c>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13"/>
      <c r="AY44" s="13"/>
      <c r="AZ44" s="13"/>
      <c r="BA44" s="13"/>
      <c r="BB44" s="13"/>
      <c r="BC44" s="13"/>
      <c r="BD44" s="13"/>
      <c r="BE44" s="13"/>
      <c r="BF44" s="13"/>
    </row>
    <row r="45" spans="1:58">
      <c r="A45" s="5" t="s">
        <v>1049</v>
      </c>
      <c r="B45" s="5" t="s">
        <v>990</v>
      </c>
      <c r="C45" t="s">
        <v>829</v>
      </c>
      <c r="D45" s="2" t="s">
        <v>587</v>
      </c>
      <c r="E45" s="95" t="s">
        <v>1231</v>
      </c>
      <c r="F45" s="17">
        <f t="shared" si="1"/>
        <v>0</v>
      </c>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13"/>
      <c r="AY45" s="13"/>
      <c r="AZ45" s="13"/>
      <c r="BA45" s="13"/>
      <c r="BB45" s="13"/>
      <c r="BC45" s="13"/>
      <c r="BD45" s="13"/>
      <c r="BE45" s="13"/>
      <c r="BF45" s="13"/>
    </row>
    <row r="46" spans="1:58">
      <c r="A46" s="5" t="s">
        <v>1049</v>
      </c>
      <c r="B46" s="1" t="s">
        <v>992</v>
      </c>
      <c r="C46" s="1"/>
      <c r="D46" s="7" t="s">
        <v>991</v>
      </c>
      <c r="E46" s="95" t="s">
        <v>1231</v>
      </c>
      <c r="F46" s="17"/>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13"/>
      <c r="AY46" s="13"/>
      <c r="AZ46" s="13"/>
      <c r="BA46" s="13"/>
      <c r="BB46" s="13"/>
      <c r="BC46" s="13"/>
      <c r="BD46" s="13"/>
      <c r="BE46" s="13"/>
      <c r="BF46" s="13"/>
    </row>
    <row r="47" spans="1:58">
      <c r="A47" s="5" t="s">
        <v>1049</v>
      </c>
      <c r="B47" s="5" t="s">
        <v>992</v>
      </c>
      <c r="C47" t="s">
        <v>593</v>
      </c>
      <c r="D47" s="2" t="s">
        <v>592</v>
      </c>
      <c r="E47" s="95" t="s">
        <v>1231</v>
      </c>
      <c r="F47" s="17">
        <f t="shared" si="1"/>
        <v>0</v>
      </c>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13"/>
      <c r="AY47" s="13"/>
      <c r="AZ47" s="13"/>
      <c r="BA47" s="13"/>
      <c r="BB47" s="13"/>
      <c r="BC47" s="13"/>
      <c r="BD47" s="13"/>
      <c r="BE47" s="13"/>
      <c r="BF47" s="13"/>
    </row>
    <row r="48" spans="1:58">
      <c r="A48" s="5" t="s">
        <v>1049</v>
      </c>
      <c r="B48" s="5" t="s">
        <v>992</v>
      </c>
      <c r="C48" t="s">
        <v>830</v>
      </c>
      <c r="D48" s="2" t="s">
        <v>588</v>
      </c>
      <c r="E48" s="95" t="s">
        <v>1231</v>
      </c>
      <c r="F48" s="17">
        <f t="shared" si="1"/>
        <v>0</v>
      </c>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13"/>
      <c r="AY48" s="13"/>
      <c r="AZ48" s="13"/>
      <c r="BA48" s="13"/>
      <c r="BB48" s="13"/>
      <c r="BC48" s="13"/>
      <c r="BD48" s="13"/>
      <c r="BE48" s="13"/>
      <c r="BF48" s="13"/>
    </row>
    <row r="49" spans="1:58">
      <c r="A49" s="5" t="s">
        <v>1049</v>
      </c>
      <c r="B49" s="5" t="s">
        <v>992</v>
      </c>
      <c r="C49" t="s">
        <v>831</v>
      </c>
      <c r="D49" s="2" t="s">
        <v>589</v>
      </c>
      <c r="E49" s="95" t="s">
        <v>1231</v>
      </c>
      <c r="F49" s="17">
        <f t="shared" si="1"/>
        <v>0</v>
      </c>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13"/>
      <c r="AY49" s="13"/>
      <c r="AZ49" s="13"/>
      <c r="BA49" s="13"/>
      <c r="BB49" s="13"/>
      <c r="BC49" s="13"/>
      <c r="BD49" s="13"/>
      <c r="BE49" s="13"/>
      <c r="BF49" s="13"/>
    </row>
    <row r="50" spans="1:58">
      <c r="A50" s="5" t="s">
        <v>1049</v>
      </c>
      <c r="B50" s="5" t="s">
        <v>992</v>
      </c>
      <c r="C50" t="s">
        <v>832</v>
      </c>
      <c r="D50" s="2" t="s">
        <v>590</v>
      </c>
      <c r="E50" s="95" t="s">
        <v>1231</v>
      </c>
      <c r="F50" s="17">
        <f t="shared" si="1"/>
        <v>0</v>
      </c>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13"/>
      <c r="AY50" s="13"/>
      <c r="AZ50" s="13"/>
      <c r="BA50" s="13"/>
      <c r="BB50" s="13"/>
      <c r="BC50" s="13"/>
      <c r="BD50" s="13"/>
      <c r="BE50" s="13"/>
      <c r="BF50" s="13"/>
    </row>
    <row r="51" spans="1:58">
      <c r="A51" s="5" t="s">
        <v>1049</v>
      </c>
      <c r="B51" s="5" t="s">
        <v>992</v>
      </c>
      <c r="C51" t="s">
        <v>833</v>
      </c>
      <c r="D51" s="2" t="s">
        <v>591</v>
      </c>
      <c r="E51" s="95" t="s">
        <v>1231</v>
      </c>
      <c r="F51" s="17">
        <f t="shared" si="1"/>
        <v>0</v>
      </c>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13"/>
      <c r="AY51" s="13"/>
      <c r="AZ51" s="13"/>
      <c r="BA51" s="13"/>
      <c r="BB51" s="13"/>
      <c r="BC51" s="13"/>
      <c r="BD51" s="13"/>
      <c r="BE51" s="13"/>
      <c r="BF51" s="13"/>
    </row>
    <row r="52" spans="1:58">
      <c r="A52" s="5" t="s">
        <v>1049</v>
      </c>
      <c r="B52" s="1" t="s">
        <v>994</v>
      </c>
      <c r="C52" s="1"/>
      <c r="D52" s="7" t="s">
        <v>993</v>
      </c>
      <c r="E52" s="95" t="s">
        <v>1231</v>
      </c>
      <c r="F52" s="17"/>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13"/>
      <c r="AY52" s="13"/>
      <c r="AZ52" s="13"/>
      <c r="BA52" s="13"/>
      <c r="BB52" s="13"/>
      <c r="BC52" s="13"/>
      <c r="BD52" s="13"/>
      <c r="BE52" s="13"/>
      <c r="BF52" s="13"/>
    </row>
    <row r="53" spans="1:58" ht="30">
      <c r="A53" s="5" t="s">
        <v>1049</v>
      </c>
      <c r="B53" s="5" t="s">
        <v>994</v>
      </c>
      <c r="C53" t="s">
        <v>600</v>
      </c>
      <c r="D53" s="2" t="s">
        <v>594</v>
      </c>
      <c r="E53" s="95" t="s">
        <v>1231</v>
      </c>
      <c r="F53" s="17">
        <f t="shared" si="1"/>
        <v>0</v>
      </c>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13"/>
      <c r="AY53" s="13"/>
      <c r="AZ53" s="13"/>
      <c r="BA53" s="13"/>
      <c r="BB53" s="13"/>
      <c r="BC53" s="13"/>
      <c r="BD53" s="13"/>
      <c r="BE53" s="13"/>
      <c r="BF53" s="13"/>
    </row>
    <row r="54" spans="1:58" ht="30">
      <c r="A54" s="5" t="s">
        <v>1049</v>
      </c>
      <c r="B54" s="5" t="s">
        <v>994</v>
      </c>
      <c r="C54" t="s">
        <v>834</v>
      </c>
      <c r="D54" s="2" t="s">
        <v>595</v>
      </c>
      <c r="E54" s="95" t="s">
        <v>1231</v>
      </c>
      <c r="F54" s="17">
        <f t="shared" si="1"/>
        <v>0</v>
      </c>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13"/>
      <c r="AY54" s="13"/>
      <c r="AZ54" s="13"/>
      <c r="BA54" s="13"/>
      <c r="BB54" s="13"/>
      <c r="BC54" s="13"/>
      <c r="BD54" s="13"/>
      <c r="BE54" s="13"/>
      <c r="BF54" s="13"/>
    </row>
    <row r="55" spans="1:58" ht="30">
      <c r="A55" s="5" t="s">
        <v>1049</v>
      </c>
      <c r="B55" s="5" t="s">
        <v>994</v>
      </c>
      <c r="C55" t="s">
        <v>835</v>
      </c>
      <c r="D55" s="2" t="s">
        <v>596</v>
      </c>
      <c r="E55" s="95" t="s">
        <v>1231</v>
      </c>
      <c r="F55" s="17">
        <f t="shared" si="1"/>
        <v>0</v>
      </c>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13"/>
      <c r="AY55" s="13"/>
      <c r="AZ55" s="13"/>
      <c r="BA55" s="13"/>
      <c r="BB55" s="13"/>
      <c r="BC55" s="13"/>
      <c r="BD55" s="13"/>
      <c r="BE55" s="13"/>
      <c r="BF55" s="13"/>
    </row>
    <row r="56" spans="1:58" ht="30">
      <c r="A56" s="5" t="s">
        <v>1049</v>
      </c>
      <c r="B56" s="5" t="s">
        <v>994</v>
      </c>
      <c r="C56" t="s">
        <v>836</v>
      </c>
      <c r="D56" s="2" t="s">
        <v>597</v>
      </c>
      <c r="E56" s="95" t="s">
        <v>1231</v>
      </c>
      <c r="F56" s="17">
        <f t="shared" si="1"/>
        <v>0</v>
      </c>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13"/>
      <c r="AY56" s="13"/>
      <c r="AZ56" s="13"/>
      <c r="BA56" s="13"/>
      <c r="BB56" s="13"/>
      <c r="BC56" s="13"/>
      <c r="BD56" s="13"/>
      <c r="BE56" s="13"/>
      <c r="BF56" s="13"/>
    </row>
    <row r="57" spans="1:58">
      <c r="A57" s="5" t="s">
        <v>1049</v>
      </c>
      <c r="B57" s="5" t="s">
        <v>994</v>
      </c>
      <c r="C57" t="s">
        <v>837</v>
      </c>
      <c r="D57" s="2" t="s">
        <v>598</v>
      </c>
      <c r="E57" s="95" t="s">
        <v>1231</v>
      </c>
      <c r="F57" s="17">
        <f t="shared" si="1"/>
        <v>0</v>
      </c>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13"/>
      <c r="AY57" s="13"/>
      <c r="AZ57" s="13"/>
      <c r="BA57" s="13"/>
      <c r="BB57" s="13"/>
      <c r="BC57" s="13"/>
      <c r="BD57" s="13"/>
      <c r="BE57" s="13"/>
      <c r="BF57" s="13"/>
    </row>
    <row r="58" spans="1:58" ht="30">
      <c r="A58" s="5" t="s">
        <v>1049</v>
      </c>
      <c r="B58" s="5" t="s">
        <v>994</v>
      </c>
      <c r="C58" t="s">
        <v>838</v>
      </c>
      <c r="D58" s="2" t="s">
        <v>599</v>
      </c>
      <c r="E58" s="95" t="s">
        <v>1231</v>
      </c>
      <c r="F58" s="17">
        <f t="shared" si="1"/>
        <v>0</v>
      </c>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13"/>
      <c r="AY58" s="13"/>
      <c r="AZ58" s="13"/>
      <c r="BA58" s="13"/>
      <c r="BB58" s="13"/>
      <c r="BC58" s="13"/>
      <c r="BD58" s="13"/>
      <c r="BE58" s="13"/>
      <c r="BF58" s="13"/>
    </row>
    <row r="59" spans="1:58">
      <c r="A59" s="5" t="s">
        <v>1049</v>
      </c>
      <c r="B59" s="1" t="s">
        <v>996</v>
      </c>
      <c r="C59" s="1"/>
      <c r="D59" s="7" t="s">
        <v>995</v>
      </c>
      <c r="E59" s="95" t="s">
        <v>1231</v>
      </c>
      <c r="F59" s="17"/>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13"/>
      <c r="AY59" s="13"/>
      <c r="AZ59" s="13"/>
      <c r="BA59" s="13"/>
      <c r="BB59" s="13"/>
      <c r="BC59" s="13"/>
      <c r="BD59" s="13"/>
      <c r="BE59" s="13"/>
      <c r="BF59" s="13"/>
    </row>
    <row r="60" spans="1:58">
      <c r="A60" s="5" t="s">
        <v>1049</v>
      </c>
      <c r="B60" s="5" t="s">
        <v>996</v>
      </c>
      <c r="C60" t="s">
        <v>602</v>
      </c>
      <c r="D60" s="2" t="s">
        <v>601</v>
      </c>
      <c r="E60" s="95" t="s">
        <v>1231</v>
      </c>
      <c r="F60" s="17">
        <f t="shared" si="1"/>
        <v>0</v>
      </c>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13"/>
      <c r="AY60" s="13"/>
      <c r="AZ60" s="13"/>
      <c r="BA60" s="13"/>
      <c r="BB60" s="13"/>
      <c r="BC60" s="13"/>
      <c r="BD60" s="13"/>
      <c r="BE60" s="13"/>
      <c r="BF60" s="13"/>
    </row>
    <row r="61" spans="1:58" ht="30">
      <c r="A61" s="5" t="s">
        <v>1049</v>
      </c>
      <c r="B61" s="5" t="s">
        <v>996</v>
      </c>
      <c r="C61" t="s">
        <v>839</v>
      </c>
      <c r="D61" s="2" t="s">
        <v>603</v>
      </c>
      <c r="E61" s="95" t="s">
        <v>1231</v>
      </c>
      <c r="F61" s="17">
        <f t="shared" si="1"/>
        <v>0</v>
      </c>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13"/>
      <c r="AY61" s="13"/>
      <c r="AZ61" s="13"/>
      <c r="BA61" s="13"/>
      <c r="BB61" s="13"/>
      <c r="BC61" s="13"/>
      <c r="BD61" s="13"/>
      <c r="BE61" s="13"/>
      <c r="BF61" s="13"/>
    </row>
    <row r="62" spans="1:58">
      <c r="A62" s="5" t="s">
        <v>1049</v>
      </c>
      <c r="B62" s="5" t="s">
        <v>996</v>
      </c>
      <c r="C62" t="s">
        <v>840</v>
      </c>
      <c r="D62" s="2" t="s">
        <v>604</v>
      </c>
      <c r="E62" s="95" t="s">
        <v>1231</v>
      </c>
      <c r="F62" s="17">
        <f t="shared" si="1"/>
        <v>0</v>
      </c>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13"/>
      <c r="AY62" s="13"/>
      <c r="AZ62" s="13"/>
      <c r="BA62" s="13"/>
      <c r="BB62" s="13"/>
      <c r="BC62" s="13"/>
      <c r="BD62" s="13"/>
      <c r="BE62" s="13"/>
      <c r="BF62" s="13"/>
    </row>
    <row r="63" spans="1:58" ht="30">
      <c r="A63" s="5" t="s">
        <v>1049</v>
      </c>
      <c r="B63" s="5" t="s">
        <v>996</v>
      </c>
      <c r="C63" t="s">
        <v>841</v>
      </c>
      <c r="D63" s="2" t="s">
        <v>605</v>
      </c>
      <c r="E63" s="95" t="s">
        <v>1231</v>
      </c>
      <c r="F63" s="17">
        <f t="shared" si="1"/>
        <v>0</v>
      </c>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13"/>
      <c r="AY63" s="13"/>
      <c r="AZ63" s="13"/>
      <c r="BA63" s="13"/>
      <c r="BB63" s="13"/>
      <c r="BC63" s="13"/>
      <c r="BD63" s="13"/>
      <c r="BE63" s="13"/>
      <c r="BF63" s="13"/>
    </row>
    <row r="64" spans="1:58">
      <c r="A64" s="5" t="s">
        <v>1049</v>
      </c>
      <c r="B64" s="5" t="s">
        <v>996</v>
      </c>
      <c r="C64" t="s">
        <v>842</v>
      </c>
      <c r="D64" s="2" t="s">
        <v>606</v>
      </c>
      <c r="E64" s="95" t="s">
        <v>1231</v>
      </c>
      <c r="F64" s="17">
        <f t="shared" si="1"/>
        <v>0</v>
      </c>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13"/>
      <c r="AY64" s="13"/>
      <c r="AZ64" s="13"/>
      <c r="BA64" s="13"/>
      <c r="BB64" s="13"/>
      <c r="BC64" s="13"/>
      <c r="BD64" s="13"/>
      <c r="BE64" s="13"/>
      <c r="BF64" s="13"/>
    </row>
    <row r="65" spans="1:58">
      <c r="A65" s="5" t="s">
        <v>1049</v>
      </c>
      <c r="B65" s="5" t="s">
        <v>996</v>
      </c>
      <c r="C65" t="s">
        <v>843</v>
      </c>
      <c r="D65" s="2" t="s">
        <v>607</v>
      </c>
      <c r="E65" s="95" t="s">
        <v>1231</v>
      </c>
      <c r="F65" s="17">
        <f t="shared" si="1"/>
        <v>0</v>
      </c>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13"/>
      <c r="AY65" s="13"/>
      <c r="AZ65" s="13"/>
      <c r="BA65" s="13"/>
      <c r="BB65" s="13"/>
      <c r="BC65" s="13"/>
      <c r="BD65" s="13"/>
      <c r="BE65" s="13"/>
      <c r="BF65" s="13"/>
    </row>
    <row r="66" spans="1:58">
      <c r="A66" s="5" t="s">
        <v>1049</v>
      </c>
      <c r="B66" s="1" t="s">
        <v>998</v>
      </c>
      <c r="C66" s="1"/>
      <c r="D66" s="7" t="s">
        <v>997</v>
      </c>
      <c r="E66" s="95" t="s">
        <v>1231</v>
      </c>
      <c r="F66" s="17"/>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13"/>
      <c r="AY66" s="13"/>
      <c r="AZ66" s="13"/>
      <c r="BA66" s="13"/>
      <c r="BB66" s="13"/>
      <c r="BC66" s="13"/>
      <c r="BD66" s="13"/>
      <c r="BE66" s="13"/>
      <c r="BF66" s="13"/>
    </row>
    <row r="67" spans="1:58">
      <c r="A67" s="5" t="s">
        <v>1049</v>
      </c>
      <c r="B67" s="5" t="s">
        <v>998</v>
      </c>
      <c r="C67" t="s">
        <v>608</v>
      </c>
      <c r="D67" s="2" t="s">
        <v>609</v>
      </c>
      <c r="E67" s="95" t="s">
        <v>1231</v>
      </c>
      <c r="F67" s="17">
        <f t="shared" si="1"/>
        <v>0</v>
      </c>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13"/>
      <c r="AY67" s="13"/>
      <c r="AZ67" s="13"/>
      <c r="BA67" s="13"/>
      <c r="BB67" s="13"/>
      <c r="BC67" s="13"/>
      <c r="BD67" s="13"/>
      <c r="BE67" s="13"/>
      <c r="BF67" s="13"/>
    </row>
    <row r="68" spans="1:58">
      <c r="A68" s="5" t="s">
        <v>1049</v>
      </c>
      <c r="B68" s="5" t="s">
        <v>998</v>
      </c>
      <c r="C68" t="s">
        <v>844</v>
      </c>
      <c r="D68" s="2" t="s">
        <v>610</v>
      </c>
      <c r="E68" s="95" t="s">
        <v>1231</v>
      </c>
      <c r="F68" s="17">
        <f t="shared" si="1"/>
        <v>0</v>
      </c>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13"/>
      <c r="AY68" s="13"/>
      <c r="AZ68" s="13"/>
      <c r="BA68" s="13"/>
      <c r="BB68" s="13"/>
      <c r="BC68" s="13"/>
      <c r="BD68" s="13"/>
      <c r="BE68" s="13"/>
      <c r="BF68" s="13"/>
    </row>
    <row r="69" spans="1:58">
      <c r="A69" s="5" t="s">
        <v>1049</v>
      </c>
      <c r="B69" s="5" t="s">
        <v>998</v>
      </c>
      <c r="C69" t="s">
        <v>845</v>
      </c>
      <c r="D69" s="2" t="s">
        <v>611</v>
      </c>
      <c r="E69" s="95" t="s">
        <v>1231</v>
      </c>
      <c r="F69" s="17">
        <f t="shared" si="1"/>
        <v>0</v>
      </c>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13"/>
      <c r="AY69" s="13"/>
      <c r="AZ69" s="13"/>
      <c r="BA69" s="13"/>
      <c r="BB69" s="13"/>
      <c r="BC69" s="13"/>
      <c r="BD69" s="13"/>
      <c r="BE69" s="13"/>
      <c r="BF69" s="13"/>
    </row>
    <row r="70" spans="1:58">
      <c r="A70" s="5" t="s">
        <v>1049</v>
      </c>
      <c r="B70" s="5" t="s">
        <v>998</v>
      </c>
      <c r="C70" t="s">
        <v>846</v>
      </c>
      <c r="D70" s="2" t="s">
        <v>612</v>
      </c>
      <c r="E70" s="95" t="s">
        <v>1231</v>
      </c>
      <c r="F70" s="17">
        <f t="shared" si="1"/>
        <v>0</v>
      </c>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13"/>
      <c r="AY70" s="13"/>
      <c r="AZ70" s="13"/>
      <c r="BA70" s="13"/>
      <c r="BB70" s="13"/>
      <c r="BC70" s="13"/>
      <c r="BD70" s="13"/>
      <c r="BE70" s="13"/>
      <c r="BF70" s="13"/>
    </row>
    <row r="71" spans="1:58">
      <c r="A71" s="5" t="s">
        <v>1049</v>
      </c>
      <c r="B71" s="5" t="s">
        <v>998</v>
      </c>
      <c r="C71" t="s">
        <v>847</v>
      </c>
      <c r="D71" s="2" t="s">
        <v>613</v>
      </c>
      <c r="E71" s="95" t="s">
        <v>1231</v>
      </c>
      <c r="F71" s="17">
        <f t="shared" si="1"/>
        <v>0</v>
      </c>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13"/>
      <c r="AY71" s="13"/>
      <c r="AZ71" s="13"/>
      <c r="BA71" s="13"/>
      <c r="BB71" s="13"/>
      <c r="BC71" s="13"/>
      <c r="BD71" s="13"/>
      <c r="BE71" s="13"/>
      <c r="BF71" s="13"/>
    </row>
    <row r="72" spans="1:58">
      <c r="A72" s="5" t="s">
        <v>1049</v>
      </c>
      <c r="B72" s="1" t="s">
        <v>1000</v>
      </c>
      <c r="C72" s="1"/>
      <c r="D72" s="7" t="s">
        <v>999</v>
      </c>
      <c r="E72" s="44" t="s">
        <v>1234</v>
      </c>
      <c r="F72" s="17"/>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13"/>
      <c r="AY72" s="13"/>
      <c r="AZ72" s="13"/>
      <c r="BA72" s="13"/>
      <c r="BB72" s="13"/>
      <c r="BC72" s="13"/>
      <c r="BD72" s="13"/>
      <c r="BE72" s="13"/>
      <c r="BF72" s="13"/>
    </row>
    <row r="73" spans="1:58">
      <c r="A73" s="5" t="s">
        <v>1049</v>
      </c>
      <c r="B73" s="5" t="s">
        <v>1000</v>
      </c>
      <c r="C73" t="s">
        <v>614</v>
      </c>
      <c r="D73" s="2" t="s">
        <v>615</v>
      </c>
      <c r="E73" s="44" t="s">
        <v>1234</v>
      </c>
      <c r="F73" s="17">
        <f t="shared" si="1"/>
        <v>1</v>
      </c>
      <c r="G73" s="42"/>
      <c r="H73" s="42"/>
      <c r="I73" s="42"/>
      <c r="J73" s="42"/>
      <c r="K73" s="42"/>
      <c r="L73" s="42"/>
      <c r="M73" s="42"/>
      <c r="N73" s="42"/>
      <c r="O73" s="42"/>
      <c r="P73" s="42"/>
      <c r="Q73" s="42"/>
      <c r="R73" s="41">
        <v>1</v>
      </c>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13"/>
      <c r="AY73" s="13"/>
      <c r="AZ73" s="13"/>
      <c r="BA73" s="13"/>
      <c r="BB73" s="13"/>
      <c r="BC73" s="13"/>
      <c r="BD73" s="13"/>
      <c r="BE73" s="13"/>
      <c r="BF73" s="13"/>
    </row>
    <row r="74" spans="1:58">
      <c r="A74" s="5" t="s">
        <v>1049</v>
      </c>
      <c r="B74" s="5" t="s">
        <v>1000</v>
      </c>
      <c r="C74" t="s">
        <v>848</v>
      </c>
      <c r="D74" s="2" t="s">
        <v>616</v>
      </c>
      <c r="E74" s="95" t="s">
        <v>1231</v>
      </c>
      <c r="F74" s="17">
        <f t="shared" si="1"/>
        <v>0</v>
      </c>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13"/>
      <c r="AY74" s="13"/>
      <c r="AZ74" s="13"/>
      <c r="BA74" s="13"/>
      <c r="BB74" s="13"/>
      <c r="BC74" s="13"/>
      <c r="BD74" s="13"/>
      <c r="BE74" s="13"/>
      <c r="BF74" s="13"/>
    </row>
    <row r="75" spans="1:58" ht="30">
      <c r="A75" s="5" t="s">
        <v>1049</v>
      </c>
      <c r="B75" s="5" t="s">
        <v>1000</v>
      </c>
      <c r="C75" t="s">
        <v>849</v>
      </c>
      <c r="D75" s="2" t="s">
        <v>617</v>
      </c>
      <c r="E75" s="44" t="s">
        <v>1234</v>
      </c>
      <c r="F75" s="17">
        <f t="shared" si="1"/>
        <v>1</v>
      </c>
      <c r="G75" s="42"/>
      <c r="H75" s="42"/>
      <c r="I75" s="42"/>
      <c r="J75" s="42"/>
      <c r="K75" s="42"/>
      <c r="L75" s="42"/>
      <c r="M75" s="42"/>
      <c r="N75" s="42"/>
      <c r="O75" s="42"/>
      <c r="P75" s="42"/>
      <c r="Q75" s="42"/>
      <c r="R75" s="41">
        <v>1</v>
      </c>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13"/>
      <c r="AY75" s="13"/>
      <c r="AZ75" s="13"/>
      <c r="BA75" s="13"/>
      <c r="BB75" s="13"/>
      <c r="BC75" s="13"/>
      <c r="BD75" s="13"/>
      <c r="BE75" s="13"/>
      <c r="BF75" s="13"/>
    </row>
    <row r="76" spans="1:58">
      <c r="A76" s="5" t="s">
        <v>1049</v>
      </c>
      <c r="B76" s="5" t="s">
        <v>1000</v>
      </c>
      <c r="C76" t="s">
        <v>850</v>
      </c>
      <c r="D76" s="2" t="s">
        <v>618</v>
      </c>
      <c r="E76" s="95" t="s">
        <v>1231</v>
      </c>
      <c r="F76" s="17">
        <f t="shared" ref="F76:F139" si="2">SUM(G76:BF76)</f>
        <v>0</v>
      </c>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13"/>
      <c r="AY76" s="13"/>
      <c r="AZ76" s="13"/>
      <c r="BA76" s="13"/>
      <c r="BB76" s="13"/>
      <c r="BC76" s="13"/>
      <c r="BD76" s="13"/>
      <c r="BE76" s="13"/>
      <c r="BF76" s="13"/>
    </row>
    <row r="77" spans="1:58" ht="30">
      <c r="A77" s="5" t="s">
        <v>1049</v>
      </c>
      <c r="B77" s="5" t="s">
        <v>1000</v>
      </c>
      <c r="C77" t="s">
        <v>851</v>
      </c>
      <c r="D77" s="2" t="s">
        <v>619</v>
      </c>
      <c r="E77" s="95" t="s">
        <v>1231</v>
      </c>
      <c r="F77" s="17">
        <f t="shared" si="2"/>
        <v>0</v>
      </c>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13"/>
      <c r="AY77" s="13"/>
      <c r="AZ77" s="13"/>
      <c r="BA77" s="13"/>
      <c r="BB77" s="13"/>
      <c r="BC77" s="13"/>
      <c r="BD77" s="13"/>
      <c r="BE77" s="13"/>
      <c r="BF77" s="13"/>
    </row>
    <row r="78" spans="1:58">
      <c r="A78" s="5" t="s">
        <v>1049</v>
      </c>
      <c r="B78" s="5" t="s">
        <v>1000</v>
      </c>
      <c r="C78" t="s">
        <v>852</v>
      </c>
      <c r="D78" s="2" t="s">
        <v>620</v>
      </c>
      <c r="E78" s="95" t="s">
        <v>1231</v>
      </c>
      <c r="F78" s="17">
        <f t="shared" si="2"/>
        <v>0</v>
      </c>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13"/>
      <c r="AY78" s="13"/>
      <c r="AZ78" s="13"/>
      <c r="BA78" s="13"/>
      <c r="BB78" s="13"/>
      <c r="BC78" s="13"/>
      <c r="BD78" s="13"/>
      <c r="BE78" s="13"/>
      <c r="BF78" s="13"/>
    </row>
    <row r="79" spans="1:58">
      <c r="A79" s="5" t="s">
        <v>1049</v>
      </c>
      <c r="B79" s="1" t="s">
        <v>1002</v>
      </c>
      <c r="C79" s="1"/>
      <c r="D79" s="7" t="s">
        <v>1001</v>
      </c>
      <c r="E79" s="95" t="s">
        <v>1231</v>
      </c>
      <c r="F79" s="17"/>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13"/>
      <c r="AY79" s="13"/>
      <c r="AZ79" s="13"/>
      <c r="BA79" s="13"/>
      <c r="BB79" s="13"/>
      <c r="BC79" s="13"/>
      <c r="BD79" s="13"/>
      <c r="BE79" s="13"/>
      <c r="BF79" s="13"/>
    </row>
    <row r="80" spans="1:58">
      <c r="A80" s="5" t="s">
        <v>1049</v>
      </c>
      <c r="B80" s="5" t="s">
        <v>1002</v>
      </c>
      <c r="C80" t="s">
        <v>621</v>
      </c>
      <c r="D80" s="2" t="s">
        <v>622</v>
      </c>
      <c r="E80" s="95" t="s">
        <v>1231</v>
      </c>
      <c r="F80" s="17">
        <f t="shared" si="2"/>
        <v>0</v>
      </c>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13"/>
      <c r="AY80" s="13"/>
      <c r="AZ80" s="13"/>
      <c r="BA80" s="13"/>
      <c r="BB80" s="13"/>
      <c r="BC80" s="13"/>
      <c r="BD80" s="13"/>
      <c r="BE80" s="13"/>
      <c r="BF80" s="13"/>
    </row>
    <row r="81" spans="1:58" ht="30">
      <c r="A81" s="5" t="s">
        <v>1049</v>
      </c>
      <c r="B81" s="5" t="s">
        <v>1002</v>
      </c>
      <c r="C81" t="s">
        <v>853</v>
      </c>
      <c r="D81" s="2" t="s">
        <v>623</v>
      </c>
      <c r="E81" s="95" t="s">
        <v>1231</v>
      </c>
      <c r="F81" s="17">
        <f t="shared" si="2"/>
        <v>0</v>
      </c>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13"/>
      <c r="AY81" s="13"/>
      <c r="AZ81" s="13"/>
      <c r="BA81" s="13"/>
      <c r="BB81" s="13"/>
      <c r="BC81" s="13"/>
      <c r="BD81" s="13"/>
      <c r="BE81" s="13"/>
      <c r="BF81" s="13"/>
    </row>
    <row r="82" spans="1:58">
      <c r="A82" s="5" t="s">
        <v>1049</v>
      </c>
      <c r="B82" s="5" t="s">
        <v>1002</v>
      </c>
      <c r="C82" t="s">
        <v>854</v>
      </c>
      <c r="D82" s="2" t="s">
        <v>624</v>
      </c>
      <c r="E82" s="95" t="s">
        <v>1231</v>
      </c>
      <c r="F82" s="17">
        <f t="shared" si="2"/>
        <v>0</v>
      </c>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13"/>
      <c r="AY82" s="13"/>
      <c r="AZ82" s="13"/>
      <c r="BA82" s="13"/>
      <c r="BB82" s="13"/>
      <c r="BC82" s="13"/>
      <c r="BD82" s="13"/>
      <c r="BE82" s="13"/>
      <c r="BF82" s="13"/>
    </row>
    <row r="83" spans="1:58">
      <c r="A83" s="5" t="s">
        <v>1049</v>
      </c>
      <c r="B83" s="5" t="s">
        <v>1002</v>
      </c>
      <c r="C83" t="s">
        <v>855</v>
      </c>
      <c r="D83" s="2" t="s">
        <v>625</v>
      </c>
      <c r="E83" s="95" t="s">
        <v>1231</v>
      </c>
      <c r="F83" s="17">
        <f t="shared" si="2"/>
        <v>0</v>
      </c>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13"/>
      <c r="AY83" s="13"/>
      <c r="AZ83" s="13"/>
      <c r="BA83" s="13"/>
      <c r="BB83" s="13"/>
      <c r="BC83" s="13"/>
      <c r="BD83" s="13"/>
      <c r="BE83" s="13"/>
      <c r="BF83" s="13"/>
    </row>
    <row r="84" spans="1:58" ht="30">
      <c r="A84" s="5" t="s">
        <v>1049</v>
      </c>
      <c r="B84" s="5" t="s">
        <v>1002</v>
      </c>
      <c r="C84" t="s">
        <v>856</v>
      </c>
      <c r="D84" s="2" t="s">
        <v>626</v>
      </c>
      <c r="E84" s="95" t="s">
        <v>1231</v>
      </c>
      <c r="F84" s="17">
        <f t="shared" si="2"/>
        <v>0</v>
      </c>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13"/>
      <c r="AY84" s="13"/>
      <c r="AZ84" s="13"/>
      <c r="BA84" s="13"/>
      <c r="BB84" s="13"/>
      <c r="BC84" s="13"/>
      <c r="BD84" s="13"/>
      <c r="BE84" s="13"/>
      <c r="BF84" s="13"/>
    </row>
    <row r="85" spans="1:58">
      <c r="A85" s="5" t="s">
        <v>1049</v>
      </c>
      <c r="B85" s="1" t="s">
        <v>1004</v>
      </c>
      <c r="C85" s="1"/>
      <c r="D85" s="7" t="s">
        <v>1003</v>
      </c>
      <c r="E85" s="95" t="s">
        <v>1231</v>
      </c>
      <c r="F85" s="17"/>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13"/>
      <c r="AY85" s="13"/>
      <c r="AZ85" s="13"/>
      <c r="BA85" s="13"/>
      <c r="BB85" s="13"/>
      <c r="BC85" s="13"/>
      <c r="BD85" s="13"/>
      <c r="BE85" s="13"/>
      <c r="BF85" s="13"/>
    </row>
    <row r="86" spans="1:58">
      <c r="A86" s="5" t="s">
        <v>1049</v>
      </c>
      <c r="B86" s="5" t="s">
        <v>1004</v>
      </c>
      <c r="C86" t="s">
        <v>627</v>
      </c>
      <c r="D86" s="2" t="s">
        <v>628</v>
      </c>
      <c r="E86" s="95" t="s">
        <v>1231</v>
      </c>
      <c r="F86" s="17">
        <f t="shared" si="2"/>
        <v>0</v>
      </c>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13"/>
      <c r="AY86" s="13"/>
      <c r="AZ86" s="13"/>
      <c r="BA86" s="13"/>
      <c r="BB86" s="13"/>
      <c r="BC86" s="13"/>
      <c r="BD86" s="13"/>
      <c r="BE86" s="13"/>
      <c r="BF86" s="13"/>
    </row>
    <row r="87" spans="1:58">
      <c r="A87" s="5" t="s">
        <v>1049</v>
      </c>
      <c r="B87" s="5" t="s">
        <v>1004</v>
      </c>
      <c r="C87" t="s">
        <v>857</v>
      </c>
      <c r="D87" s="2" t="s">
        <v>629</v>
      </c>
      <c r="E87" s="95" t="s">
        <v>1231</v>
      </c>
      <c r="F87" s="17">
        <f t="shared" si="2"/>
        <v>0</v>
      </c>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13"/>
      <c r="AY87" s="13"/>
      <c r="AZ87" s="13"/>
      <c r="BA87" s="13"/>
      <c r="BB87" s="13"/>
      <c r="BC87" s="13"/>
      <c r="BD87" s="13"/>
      <c r="BE87" s="13"/>
      <c r="BF87" s="13"/>
    </row>
    <row r="88" spans="1:58">
      <c r="A88" s="5" t="s">
        <v>1049</v>
      </c>
      <c r="B88" s="5" t="s">
        <v>1004</v>
      </c>
      <c r="C88" t="s">
        <v>858</v>
      </c>
      <c r="D88" s="2" t="s">
        <v>630</v>
      </c>
      <c r="E88" s="95" t="s">
        <v>1231</v>
      </c>
      <c r="F88" s="17">
        <f t="shared" si="2"/>
        <v>0</v>
      </c>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13"/>
      <c r="AY88" s="13"/>
      <c r="AZ88" s="13"/>
      <c r="BA88" s="13"/>
      <c r="BB88" s="13"/>
      <c r="BC88" s="13"/>
      <c r="BD88" s="13"/>
      <c r="BE88" s="13"/>
      <c r="BF88" s="13"/>
    </row>
    <row r="89" spans="1:58">
      <c r="A89" s="5" t="s">
        <v>1049</v>
      </c>
      <c r="B89" s="5" t="s">
        <v>1004</v>
      </c>
      <c r="C89" t="s">
        <v>859</v>
      </c>
      <c r="D89" s="2" t="s">
        <v>631</v>
      </c>
      <c r="E89" s="95" t="s">
        <v>1231</v>
      </c>
      <c r="F89" s="17">
        <f t="shared" si="2"/>
        <v>0</v>
      </c>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13"/>
      <c r="AY89" s="13"/>
      <c r="AZ89" s="13"/>
      <c r="BA89" s="13"/>
      <c r="BB89" s="13"/>
      <c r="BC89" s="13"/>
      <c r="BD89" s="13"/>
      <c r="BE89" s="13"/>
      <c r="BF89" s="13"/>
    </row>
    <row r="90" spans="1:58">
      <c r="A90" s="5" t="s">
        <v>1049</v>
      </c>
      <c r="B90" s="5" t="s">
        <v>1004</v>
      </c>
      <c r="C90" t="s">
        <v>860</v>
      </c>
      <c r="D90" s="2" t="s">
        <v>632</v>
      </c>
      <c r="E90" s="95" t="s">
        <v>1231</v>
      </c>
      <c r="F90" s="17">
        <f t="shared" si="2"/>
        <v>0</v>
      </c>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13"/>
      <c r="AY90" s="13"/>
      <c r="AZ90" s="13"/>
      <c r="BA90" s="13"/>
      <c r="BB90" s="13"/>
      <c r="BC90" s="13"/>
      <c r="BD90" s="13"/>
      <c r="BE90" s="13"/>
      <c r="BF90" s="13"/>
    </row>
    <row r="91" spans="1:58">
      <c r="A91" s="5" t="s">
        <v>1049</v>
      </c>
      <c r="B91" s="1" t="s">
        <v>1006</v>
      </c>
      <c r="C91" s="1"/>
      <c r="D91" s="7" t="s">
        <v>1005</v>
      </c>
      <c r="E91" s="95" t="s">
        <v>1231</v>
      </c>
      <c r="F91" s="17"/>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13"/>
      <c r="AY91" s="13"/>
      <c r="AZ91" s="13"/>
      <c r="BA91" s="13"/>
      <c r="BB91" s="13"/>
      <c r="BC91" s="13"/>
      <c r="BD91" s="13"/>
      <c r="BE91" s="13"/>
      <c r="BF91" s="13"/>
    </row>
    <row r="92" spans="1:58" ht="30">
      <c r="A92" s="5" t="s">
        <v>1049</v>
      </c>
      <c r="B92" s="5" t="s">
        <v>1006</v>
      </c>
      <c r="C92" t="s">
        <v>633</v>
      </c>
      <c r="D92" s="2" t="s">
        <v>634</v>
      </c>
      <c r="E92" s="95" t="s">
        <v>1231</v>
      </c>
      <c r="F92" s="17">
        <f t="shared" si="2"/>
        <v>0</v>
      </c>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13"/>
      <c r="AY92" s="13"/>
      <c r="AZ92" s="13"/>
      <c r="BA92" s="13"/>
      <c r="BB92" s="13"/>
      <c r="BC92" s="13"/>
      <c r="BD92" s="13"/>
      <c r="BE92" s="13"/>
      <c r="BF92" s="13"/>
    </row>
    <row r="93" spans="1:58">
      <c r="A93" s="5" t="s">
        <v>1049</v>
      </c>
      <c r="B93" s="5" t="s">
        <v>1006</v>
      </c>
      <c r="C93" t="s">
        <v>861</v>
      </c>
      <c r="D93" s="2" t="s">
        <v>635</v>
      </c>
      <c r="E93" s="95" t="s">
        <v>1231</v>
      </c>
      <c r="F93" s="17">
        <f t="shared" si="2"/>
        <v>0</v>
      </c>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13"/>
      <c r="AY93" s="13"/>
      <c r="AZ93" s="13"/>
      <c r="BA93" s="13"/>
      <c r="BB93" s="13"/>
      <c r="BC93" s="13"/>
      <c r="BD93" s="13"/>
      <c r="BE93" s="13"/>
      <c r="BF93" s="13"/>
    </row>
    <row r="94" spans="1:58">
      <c r="A94" s="5" t="s">
        <v>1049</v>
      </c>
      <c r="B94" s="5" t="s">
        <v>1006</v>
      </c>
      <c r="C94" t="s">
        <v>862</v>
      </c>
      <c r="D94" s="2" t="s">
        <v>636</v>
      </c>
      <c r="E94" s="95" t="s">
        <v>1231</v>
      </c>
      <c r="F94" s="17">
        <f t="shared" si="2"/>
        <v>0</v>
      </c>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13"/>
      <c r="AY94" s="13"/>
      <c r="AZ94" s="13"/>
      <c r="BA94" s="13"/>
      <c r="BB94" s="13"/>
      <c r="BC94" s="13"/>
      <c r="BD94" s="13"/>
      <c r="BE94" s="13"/>
      <c r="BF94" s="13"/>
    </row>
    <row r="95" spans="1:58">
      <c r="A95" s="5" t="s">
        <v>1049</v>
      </c>
      <c r="B95" s="5" t="s">
        <v>1006</v>
      </c>
      <c r="C95" t="s">
        <v>863</v>
      </c>
      <c r="D95" s="2" t="s">
        <v>637</v>
      </c>
      <c r="E95" s="95" t="s">
        <v>1231</v>
      </c>
      <c r="F95" s="17">
        <f t="shared" si="2"/>
        <v>0</v>
      </c>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13"/>
      <c r="AY95" s="13"/>
      <c r="AZ95" s="13"/>
      <c r="BA95" s="13"/>
      <c r="BB95" s="13"/>
      <c r="BC95" s="13"/>
      <c r="BD95" s="13"/>
      <c r="BE95" s="13"/>
      <c r="BF95" s="13"/>
    </row>
    <row r="96" spans="1:58" ht="30">
      <c r="A96" s="5" t="s">
        <v>1049</v>
      </c>
      <c r="B96" s="5" t="s">
        <v>1006</v>
      </c>
      <c r="C96" t="s">
        <v>864</v>
      </c>
      <c r="D96" s="2" t="s">
        <v>638</v>
      </c>
      <c r="E96" s="95" t="s">
        <v>1231</v>
      </c>
      <c r="F96" s="17">
        <f t="shared" si="2"/>
        <v>0</v>
      </c>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13"/>
      <c r="AY96" s="13"/>
      <c r="AZ96" s="13"/>
      <c r="BA96" s="13"/>
      <c r="BB96" s="13"/>
      <c r="BC96" s="13"/>
      <c r="BD96" s="13"/>
      <c r="BE96" s="13"/>
      <c r="BF96" s="13"/>
    </row>
    <row r="97" spans="1:58">
      <c r="A97" s="5" t="s">
        <v>1049</v>
      </c>
      <c r="B97" s="1" t="s">
        <v>1008</v>
      </c>
      <c r="C97" s="1"/>
      <c r="D97" s="7" t="s">
        <v>1007</v>
      </c>
      <c r="E97" s="95" t="s">
        <v>1231</v>
      </c>
      <c r="F97" s="17"/>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13"/>
      <c r="AY97" s="13"/>
      <c r="AZ97" s="13"/>
      <c r="BA97" s="13"/>
      <c r="BB97" s="13"/>
      <c r="BC97" s="13"/>
      <c r="BD97" s="13"/>
      <c r="BE97" s="13"/>
      <c r="BF97" s="13"/>
    </row>
    <row r="98" spans="1:58" ht="30">
      <c r="A98" s="5" t="s">
        <v>1049</v>
      </c>
      <c r="B98" s="5" t="s">
        <v>1008</v>
      </c>
      <c r="C98" t="s">
        <v>639</v>
      </c>
      <c r="D98" s="2" t="s">
        <v>640</v>
      </c>
      <c r="E98" s="95" t="s">
        <v>1231</v>
      </c>
      <c r="F98" s="17">
        <f t="shared" si="2"/>
        <v>0</v>
      </c>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13"/>
      <c r="AY98" s="13"/>
      <c r="AZ98" s="13"/>
      <c r="BA98" s="13"/>
      <c r="BB98" s="13"/>
      <c r="BC98" s="13"/>
      <c r="BD98" s="13"/>
      <c r="BE98" s="13"/>
      <c r="BF98" s="13"/>
    </row>
    <row r="99" spans="1:58" ht="30">
      <c r="A99" s="5" t="s">
        <v>1049</v>
      </c>
      <c r="B99" s="5" t="s">
        <v>1008</v>
      </c>
      <c r="C99" t="s">
        <v>865</v>
      </c>
      <c r="D99" s="2" t="s">
        <v>641</v>
      </c>
      <c r="E99" s="95" t="s">
        <v>1231</v>
      </c>
      <c r="F99" s="17">
        <f t="shared" si="2"/>
        <v>0</v>
      </c>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13"/>
      <c r="AY99" s="13"/>
      <c r="AZ99" s="13"/>
      <c r="BA99" s="13"/>
      <c r="BB99" s="13"/>
      <c r="BC99" s="13"/>
      <c r="BD99" s="13"/>
      <c r="BE99" s="13"/>
      <c r="BF99" s="13"/>
    </row>
    <row r="100" spans="1:58">
      <c r="A100" s="5" t="s">
        <v>1049</v>
      </c>
      <c r="B100" s="5" t="s">
        <v>1008</v>
      </c>
      <c r="C100" t="s">
        <v>866</v>
      </c>
      <c r="D100" s="2" t="s">
        <v>642</v>
      </c>
      <c r="E100" s="95" t="s">
        <v>1231</v>
      </c>
      <c r="F100" s="17">
        <f t="shared" si="2"/>
        <v>0</v>
      </c>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13"/>
      <c r="AY100" s="13"/>
      <c r="AZ100" s="13"/>
      <c r="BA100" s="13"/>
      <c r="BB100" s="13"/>
      <c r="BC100" s="13"/>
      <c r="BD100" s="13"/>
      <c r="BE100" s="13"/>
      <c r="BF100" s="13"/>
    </row>
    <row r="101" spans="1:58" ht="30">
      <c r="A101" s="5" t="s">
        <v>1049</v>
      </c>
      <c r="B101" s="5" t="s">
        <v>1008</v>
      </c>
      <c r="C101" t="s">
        <v>867</v>
      </c>
      <c r="D101" s="2" t="s">
        <v>643</v>
      </c>
      <c r="E101" s="95" t="s">
        <v>1231</v>
      </c>
      <c r="F101" s="17">
        <f t="shared" si="2"/>
        <v>0</v>
      </c>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13"/>
      <c r="AY101" s="13"/>
      <c r="AZ101" s="13"/>
      <c r="BA101" s="13"/>
      <c r="BB101" s="13"/>
      <c r="BC101" s="13"/>
      <c r="BD101" s="13"/>
      <c r="BE101" s="13"/>
      <c r="BF101" s="13"/>
    </row>
    <row r="102" spans="1:58" ht="30">
      <c r="A102" s="5" t="s">
        <v>1049</v>
      </c>
      <c r="B102" s="5" t="s">
        <v>1008</v>
      </c>
      <c r="C102" t="s">
        <v>868</v>
      </c>
      <c r="D102" s="2" t="s">
        <v>644</v>
      </c>
      <c r="E102" s="95" t="s">
        <v>1231</v>
      </c>
      <c r="F102" s="17">
        <f t="shared" si="2"/>
        <v>0</v>
      </c>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13"/>
      <c r="AY102" s="13"/>
      <c r="AZ102" s="13"/>
      <c r="BA102" s="13"/>
      <c r="BB102" s="13"/>
      <c r="BC102" s="13"/>
      <c r="BD102" s="13"/>
      <c r="BE102" s="13"/>
      <c r="BF102" s="13"/>
    </row>
    <row r="103" spans="1:58">
      <c r="A103" s="5" t="s">
        <v>1049</v>
      </c>
      <c r="B103" s="5" t="s">
        <v>1008</v>
      </c>
      <c r="C103" t="s">
        <v>869</v>
      </c>
      <c r="D103" s="2" t="s">
        <v>645</v>
      </c>
      <c r="E103" s="95" t="s">
        <v>1231</v>
      </c>
      <c r="F103" s="17">
        <f t="shared" si="2"/>
        <v>0</v>
      </c>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13"/>
      <c r="AY103" s="13"/>
      <c r="AZ103" s="13"/>
      <c r="BA103" s="13"/>
      <c r="BB103" s="13"/>
      <c r="BC103" s="13"/>
      <c r="BD103" s="13"/>
      <c r="BE103" s="13"/>
      <c r="BF103" s="13"/>
    </row>
    <row r="104" spans="1:58">
      <c r="A104" s="5" t="s">
        <v>1049</v>
      </c>
      <c r="B104" s="1" t="s">
        <v>1010</v>
      </c>
      <c r="C104" s="1"/>
      <c r="D104" s="7" t="s">
        <v>1009</v>
      </c>
      <c r="E104" s="44" t="s">
        <v>1232</v>
      </c>
      <c r="F104" s="17"/>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13"/>
      <c r="AY104" s="13"/>
      <c r="AZ104" s="13"/>
      <c r="BA104" s="13"/>
      <c r="BB104" s="13"/>
      <c r="BC104" s="13"/>
      <c r="BD104" s="13"/>
      <c r="BE104" s="13"/>
      <c r="BF104" s="13"/>
    </row>
    <row r="105" spans="1:58">
      <c r="A105" s="5" t="s">
        <v>1049</v>
      </c>
      <c r="B105" s="5" t="s">
        <v>1010</v>
      </c>
      <c r="C105" t="s">
        <v>646</v>
      </c>
      <c r="D105" s="2" t="s">
        <v>647</v>
      </c>
      <c r="E105" s="44" t="s">
        <v>1232</v>
      </c>
      <c r="F105" s="17">
        <f t="shared" si="2"/>
        <v>4</v>
      </c>
      <c r="G105" s="42"/>
      <c r="H105" s="42"/>
      <c r="I105" s="42"/>
      <c r="J105" s="42"/>
      <c r="K105" s="42"/>
      <c r="L105" s="42"/>
      <c r="M105" s="42"/>
      <c r="N105" s="42"/>
      <c r="O105" s="42"/>
      <c r="P105" s="42"/>
      <c r="Q105" s="42"/>
      <c r="R105" s="42"/>
      <c r="S105" s="42"/>
      <c r="T105" s="42"/>
      <c r="U105" s="42"/>
      <c r="V105" s="42"/>
      <c r="W105" s="42"/>
      <c r="X105" s="42"/>
      <c r="Y105" s="42"/>
      <c r="Z105" s="42"/>
      <c r="AA105" s="41">
        <v>1</v>
      </c>
      <c r="AB105" s="41">
        <v>1</v>
      </c>
      <c r="AC105" s="41">
        <v>1</v>
      </c>
      <c r="AD105" s="41">
        <v>1</v>
      </c>
      <c r="AE105" s="42"/>
      <c r="AF105" s="42"/>
      <c r="AG105" s="42"/>
      <c r="AH105" s="42"/>
      <c r="AI105" s="42"/>
      <c r="AJ105" s="42"/>
      <c r="AK105" s="42"/>
      <c r="AL105" s="42"/>
      <c r="AM105" s="42"/>
      <c r="AN105" s="42"/>
      <c r="AO105" s="42"/>
      <c r="AP105" s="42"/>
      <c r="AQ105" s="42"/>
      <c r="AR105" s="42"/>
      <c r="AS105" s="42"/>
      <c r="AT105" s="42"/>
      <c r="AU105" s="42"/>
      <c r="AV105" s="42"/>
      <c r="AW105" s="42"/>
      <c r="AX105" s="13"/>
      <c r="AY105" s="13"/>
      <c r="AZ105" s="13"/>
      <c r="BA105" s="13"/>
      <c r="BB105" s="13"/>
      <c r="BC105" s="13"/>
      <c r="BD105" s="13"/>
      <c r="BE105" s="13"/>
      <c r="BF105" s="13"/>
    </row>
    <row r="106" spans="1:58">
      <c r="A106" s="5" t="s">
        <v>1049</v>
      </c>
      <c r="B106" s="5" t="s">
        <v>1010</v>
      </c>
      <c r="C106" t="s">
        <v>870</v>
      </c>
      <c r="D106" s="2" t="s">
        <v>648</v>
      </c>
      <c r="E106" s="44" t="s">
        <v>1232</v>
      </c>
      <c r="F106" s="17">
        <f t="shared" si="2"/>
        <v>6</v>
      </c>
      <c r="G106" s="42"/>
      <c r="H106" s="41">
        <v>1</v>
      </c>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1">
        <v>1</v>
      </c>
      <c r="AG106" s="41">
        <v>1</v>
      </c>
      <c r="AH106" s="41">
        <v>1</v>
      </c>
      <c r="AI106" s="41">
        <v>1</v>
      </c>
      <c r="AJ106" s="42"/>
      <c r="AK106" s="41">
        <v>1</v>
      </c>
      <c r="AL106" s="42"/>
      <c r="AM106" s="42"/>
      <c r="AN106" s="42"/>
      <c r="AO106" s="42"/>
      <c r="AP106" s="42"/>
      <c r="AQ106" s="42"/>
      <c r="AR106" s="42"/>
      <c r="AS106" s="42"/>
      <c r="AT106" s="42"/>
      <c r="AU106" s="42"/>
      <c r="AV106" s="42"/>
      <c r="AW106" s="42"/>
      <c r="AX106" s="13"/>
      <c r="AY106" s="13"/>
      <c r="AZ106" s="13"/>
      <c r="BA106" s="13"/>
      <c r="BB106" s="13"/>
      <c r="BC106" s="13"/>
      <c r="BD106" s="13"/>
      <c r="BE106" s="13"/>
      <c r="BF106" s="13"/>
    </row>
    <row r="107" spans="1:58">
      <c r="A107" s="5" t="s">
        <v>1049</v>
      </c>
      <c r="B107" s="5" t="s">
        <v>1010</v>
      </c>
      <c r="C107" t="s">
        <v>871</v>
      </c>
      <c r="D107" s="2" t="s">
        <v>649</v>
      </c>
      <c r="E107" s="44" t="s">
        <v>1232</v>
      </c>
      <c r="F107" s="17">
        <f t="shared" si="2"/>
        <v>6</v>
      </c>
      <c r="G107" s="42"/>
      <c r="H107" s="41">
        <v>1</v>
      </c>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1">
        <v>1</v>
      </c>
      <c r="AM107" s="41">
        <v>1</v>
      </c>
      <c r="AN107" s="41">
        <v>1</v>
      </c>
      <c r="AO107" s="41">
        <v>1</v>
      </c>
      <c r="AP107" s="41">
        <v>1</v>
      </c>
      <c r="AQ107" s="42"/>
      <c r="AR107" s="42"/>
      <c r="AS107" s="42"/>
      <c r="AT107" s="42"/>
      <c r="AU107" s="42"/>
      <c r="AV107" s="42"/>
      <c r="AW107" s="42"/>
      <c r="AX107" s="13"/>
      <c r="AY107" s="13"/>
      <c r="AZ107" s="13"/>
      <c r="BA107" s="13"/>
      <c r="BB107" s="13"/>
      <c r="BC107" s="13"/>
      <c r="BD107" s="13"/>
      <c r="BE107" s="13"/>
      <c r="BF107" s="13"/>
    </row>
    <row r="108" spans="1:58">
      <c r="A108" s="5" t="s">
        <v>1049</v>
      </c>
      <c r="B108" s="5" t="s">
        <v>1010</v>
      </c>
      <c r="C108" t="s">
        <v>872</v>
      </c>
      <c r="D108" s="2" t="s">
        <v>650</v>
      </c>
      <c r="E108" s="44" t="s">
        <v>1232</v>
      </c>
      <c r="F108" s="17">
        <f t="shared" si="2"/>
        <v>4</v>
      </c>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1">
        <v>1</v>
      </c>
      <c r="AS108" s="41">
        <v>1</v>
      </c>
      <c r="AT108" s="41">
        <v>1</v>
      </c>
      <c r="AU108" s="41">
        <v>1</v>
      </c>
      <c r="AV108" s="42"/>
      <c r="AW108" s="42"/>
      <c r="AX108" s="13"/>
      <c r="AY108" s="13"/>
      <c r="AZ108" s="13"/>
      <c r="BA108" s="13"/>
      <c r="BB108" s="13"/>
      <c r="BC108" s="13"/>
      <c r="BD108" s="13"/>
      <c r="BE108" s="13"/>
      <c r="BF108" s="13"/>
    </row>
    <row r="109" spans="1:58">
      <c r="A109" s="5" t="s">
        <v>1049</v>
      </c>
      <c r="B109" s="5" t="s">
        <v>1010</v>
      </c>
      <c r="C109" t="s">
        <v>873</v>
      </c>
      <c r="D109" s="2" t="s">
        <v>651</v>
      </c>
      <c r="E109" s="44" t="s">
        <v>1232</v>
      </c>
      <c r="F109" s="17">
        <f t="shared" si="2"/>
        <v>5</v>
      </c>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1">
        <v>1</v>
      </c>
      <c r="AX109" s="14">
        <v>1</v>
      </c>
      <c r="AY109" s="14">
        <v>1</v>
      </c>
      <c r="AZ109" s="14">
        <v>1</v>
      </c>
      <c r="BA109" s="14">
        <v>1</v>
      </c>
      <c r="BB109" s="13"/>
      <c r="BC109" s="13"/>
      <c r="BD109" s="13"/>
      <c r="BE109" s="13"/>
      <c r="BF109" s="13"/>
    </row>
    <row r="110" spans="1:58">
      <c r="A110" s="5" t="s">
        <v>1049</v>
      </c>
      <c r="B110" s="5" t="s">
        <v>1010</v>
      </c>
      <c r="C110" t="s">
        <v>874</v>
      </c>
      <c r="D110" s="2" t="s">
        <v>652</v>
      </c>
      <c r="E110" s="44" t="s">
        <v>1232</v>
      </c>
      <c r="F110" s="17">
        <f t="shared" si="2"/>
        <v>4</v>
      </c>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13"/>
      <c r="AY110" s="13"/>
      <c r="AZ110" s="13"/>
      <c r="BA110" s="13"/>
      <c r="BB110" s="13"/>
      <c r="BC110" s="14">
        <v>1</v>
      </c>
      <c r="BD110" s="14">
        <v>1</v>
      </c>
      <c r="BE110" s="14">
        <v>1</v>
      </c>
      <c r="BF110" s="14">
        <v>1</v>
      </c>
    </row>
    <row r="111" spans="1:58">
      <c r="A111" s="5" t="s">
        <v>1049</v>
      </c>
      <c r="B111" s="1" t="s">
        <v>1012</v>
      </c>
      <c r="C111" s="1"/>
      <c r="D111" s="7" t="s">
        <v>1011</v>
      </c>
      <c r="E111" s="95" t="s">
        <v>1231</v>
      </c>
      <c r="F111" s="17"/>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13"/>
      <c r="AY111" s="13"/>
      <c r="AZ111" s="13"/>
      <c r="BA111" s="13"/>
      <c r="BB111" s="13"/>
      <c r="BC111" s="13"/>
      <c r="BD111" s="13"/>
      <c r="BE111" s="13"/>
      <c r="BF111" s="13"/>
    </row>
    <row r="112" spans="1:58">
      <c r="A112" s="5" t="s">
        <v>1049</v>
      </c>
      <c r="B112" s="5" t="s">
        <v>1012</v>
      </c>
      <c r="C112" t="s">
        <v>653</v>
      </c>
      <c r="D112" s="2" t="s">
        <v>654</v>
      </c>
      <c r="E112" s="95" t="s">
        <v>1231</v>
      </c>
      <c r="F112" s="17">
        <f t="shared" si="2"/>
        <v>0</v>
      </c>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13"/>
      <c r="AY112" s="13"/>
      <c r="AZ112" s="13"/>
      <c r="BA112" s="13"/>
      <c r="BB112" s="13"/>
      <c r="BC112" s="13"/>
      <c r="BD112" s="13"/>
      <c r="BE112" s="13"/>
      <c r="BF112" s="13"/>
    </row>
    <row r="113" spans="1:58" ht="30">
      <c r="A113" s="5" t="s">
        <v>1049</v>
      </c>
      <c r="B113" s="5" t="s">
        <v>1012</v>
      </c>
      <c r="C113" t="s">
        <v>875</v>
      </c>
      <c r="D113" s="2" t="s">
        <v>655</v>
      </c>
      <c r="E113" s="95" t="s">
        <v>1231</v>
      </c>
      <c r="F113" s="17">
        <f t="shared" si="2"/>
        <v>0</v>
      </c>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13"/>
      <c r="AY113" s="13"/>
      <c r="AZ113" s="13"/>
      <c r="BA113" s="13"/>
      <c r="BB113" s="13"/>
      <c r="BC113" s="13"/>
      <c r="BD113" s="13"/>
      <c r="BE113" s="13"/>
      <c r="BF113" s="13"/>
    </row>
    <row r="114" spans="1:58">
      <c r="A114" s="5" t="s">
        <v>1049</v>
      </c>
      <c r="B114" s="5" t="s">
        <v>1012</v>
      </c>
      <c r="C114" t="s">
        <v>876</v>
      </c>
      <c r="D114" s="2" t="s">
        <v>656</v>
      </c>
      <c r="E114" s="95" t="s">
        <v>1231</v>
      </c>
      <c r="F114" s="17">
        <f t="shared" si="2"/>
        <v>0</v>
      </c>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13"/>
      <c r="AY114" s="13"/>
      <c r="AZ114" s="13"/>
      <c r="BA114" s="13"/>
      <c r="BB114" s="13"/>
      <c r="BC114" s="13"/>
      <c r="BD114" s="13"/>
      <c r="BE114" s="13"/>
      <c r="BF114" s="13"/>
    </row>
    <row r="115" spans="1:58">
      <c r="A115" s="8" t="s">
        <v>1050</v>
      </c>
      <c r="B115" s="1" t="s">
        <v>1014</v>
      </c>
      <c r="C115" s="1"/>
      <c r="D115" s="7" t="s">
        <v>1013</v>
      </c>
      <c r="E115" s="95" t="s">
        <v>1231</v>
      </c>
      <c r="F115" s="17"/>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13"/>
      <c r="AY115" s="13"/>
      <c r="AZ115" s="13"/>
      <c r="BA115" s="13"/>
      <c r="BB115" s="13"/>
      <c r="BC115" s="13"/>
      <c r="BD115" s="13"/>
      <c r="BE115" s="13"/>
      <c r="BF115" s="13"/>
    </row>
    <row r="116" spans="1:58" ht="30">
      <c r="A116" s="5" t="s">
        <v>1050</v>
      </c>
      <c r="B116" s="5" t="s">
        <v>1014</v>
      </c>
      <c r="C116" t="s">
        <v>657</v>
      </c>
      <c r="D116" s="2" t="s">
        <v>658</v>
      </c>
      <c r="E116" s="95" t="s">
        <v>1231</v>
      </c>
      <c r="F116" s="17">
        <f t="shared" si="2"/>
        <v>0</v>
      </c>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13"/>
      <c r="AY116" s="13"/>
      <c r="AZ116" s="13"/>
      <c r="BA116" s="13"/>
      <c r="BB116" s="13"/>
      <c r="BC116" s="13"/>
      <c r="BD116" s="13"/>
      <c r="BE116" s="13"/>
      <c r="BF116" s="13"/>
    </row>
    <row r="117" spans="1:58">
      <c r="A117" s="5" t="s">
        <v>1050</v>
      </c>
      <c r="B117" s="5" t="s">
        <v>1014</v>
      </c>
      <c r="C117" t="s">
        <v>877</v>
      </c>
      <c r="D117" s="2" t="s">
        <v>659</v>
      </c>
      <c r="E117" s="95" t="s">
        <v>1231</v>
      </c>
      <c r="F117" s="17">
        <f t="shared" si="2"/>
        <v>0</v>
      </c>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13"/>
      <c r="AY117" s="13"/>
      <c r="AZ117" s="13"/>
      <c r="BA117" s="13"/>
      <c r="BB117" s="13"/>
      <c r="BC117" s="13"/>
      <c r="BD117" s="13"/>
      <c r="BE117" s="13"/>
      <c r="BF117" s="13"/>
    </row>
    <row r="118" spans="1:58">
      <c r="A118" s="5" t="s">
        <v>1050</v>
      </c>
      <c r="B118" s="5" t="s">
        <v>1014</v>
      </c>
      <c r="C118" t="s">
        <v>878</v>
      </c>
      <c r="D118" s="2" t="s">
        <v>660</v>
      </c>
      <c r="E118" s="95" t="s">
        <v>1231</v>
      </c>
      <c r="F118" s="17">
        <f t="shared" si="2"/>
        <v>0</v>
      </c>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13"/>
      <c r="AY118" s="13"/>
      <c r="AZ118" s="13"/>
      <c r="BA118" s="13"/>
      <c r="BB118" s="13"/>
      <c r="BC118" s="13"/>
      <c r="BD118" s="13"/>
      <c r="BE118" s="13"/>
      <c r="BF118" s="13"/>
    </row>
    <row r="119" spans="1:58">
      <c r="A119" s="5" t="s">
        <v>1050</v>
      </c>
      <c r="B119" s="5" t="s">
        <v>1014</v>
      </c>
      <c r="C119" t="s">
        <v>879</v>
      </c>
      <c r="D119" s="2" t="s">
        <v>661</v>
      </c>
      <c r="E119" s="95" t="s">
        <v>1231</v>
      </c>
      <c r="F119" s="17">
        <f t="shared" si="2"/>
        <v>0</v>
      </c>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13"/>
      <c r="AY119" s="13"/>
      <c r="AZ119" s="13"/>
      <c r="BA119" s="13"/>
      <c r="BB119" s="13"/>
      <c r="BC119" s="13"/>
      <c r="BD119" s="13"/>
      <c r="BE119" s="13"/>
      <c r="BF119" s="13"/>
    </row>
    <row r="120" spans="1:58">
      <c r="A120" s="5" t="s">
        <v>1050</v>
      </c>
      <c r="B120" s="5" t="s">
        <v>1014</v>
      </c>
      <c r="C120" t="s">
        <v>880</v>
      </c>
      <c r="D120" s="2" t="s">
        <v>662</v>
      </c>
      <c r="E120" s="95" t="s">
        <v>1231</v>
      </c>
      <c r="F120" s="17">
        <f t="shared" si="2"/>
        <v>0</v>
      </c>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13"/>
      <c r="AY120" s="13"/>
      <c r="AZ120" s="13"/>
      <c r="BA120" s="13"/>
      <c r="BB120" s="13"/>
      <c r="BC120" s="13"/>
      <c r="BD120" s="13"/>
      <c r="BE120" s="13"/>
      <c r="BF120" s="13"/>
    </row>
    <row r="121" spans="1:58" ht="30">
      <c r="A121" s="5" t="s">
        <v>1050</v>
      </c>
      <c r="B121" s="5" t="s">
        <v>1014</v>
      </c>
      <c r="C121" t="s">
        <v>881</v>
      </c>
      <c r="D121" s="2" t="s">
        <v>663</v>
      </c>
      <c r="E121" s="95" t="s">
        <v>1231</v>
      </c>
      <c r="F121" s="17">
        <f t="shared" si="2"/>
        <v>0</v>
      </c>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13"/>
      <c r="AY121" s="13"/>
      <c r="AZ121" s="13"/>
      <c r="BA121" s="13"/>
      <c r="BB121" s="13"/>
      <c r="BC121" s="13"/>
      <c r="BD121" s="13"/>
      <c r="BE121" s="13"/>
      <c r="BF121" s="13"/>
    </row>
    <row r="122" spans="1:58" ht="30">
      <c r="A122" s="5" t="s">
        <v>1050</v>
      </c>
      <c r="B122" s="5" t="s">
        <v>1014</v>
      </c>
      <c r="C122" t="s">
        <v>882</v>
      </c>
      <c r="D122" s="2" t="s">
        <v>664</v>
      </c>
      <c r="E122" s="95" t="s">
        <v>1231</v>
      </c>
      <c r="F122" s="17">
        <f t="shared" si="2"/>
        <v>0</v>
      </c>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13"/>
      <c r="AY122" s="13"/>
      <c r="AZ122" s="13"/>
      <c r="BA122" s="13"/>
      <c r="BB122" s="13"/>
      <c r="BC122" s="13"/>
      <c r="BD122" s="13"/>
      <c r="BE122" s="13"/>
      <c r="BF122" s="13"/>
    </row>
    <row r="123" spans="1:58">
      <c r="A123" s="5" t="s">
        <v>1050</v>
      </c>
      <c r="B123" s="5" t="s">
        <v>1014</v>
      </c>
      <c r="C123" t="s">
        <v>883</v>
      </c>
      <c r="D123" s="2" t="s">
        <v>666</v>
      </c>
      <c r="E123" s="95" t="s">
        <v>1231</v>
      </c>
      <c r="F123" s="17">
        <f t="shared" si="2"/>
        <v>0</v>
      </c>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13"/>
      <c r="AY123" s="13"/>
      <c r="AZ123" s="13"/>
      <c r="BA123" s="13"/>
      <c r="BB123" s="13"/>
      <c r="BC123" s="13"/>
      <c r="BD123" s="13"/>
      <c r="BE123" s="13"/>
      <c r="BF123" s="13"/>
    </row>
    <row r="124" spans="1:58">
      <c r="A124" s="5" t="s">
        <v>1050</v>
      </c>
      <c r="B124" s="5" t="s">
        <v>1014</v>
      </c>
      <c r="C124" t="s">
        <v>884</v>
      </c>
      <c r="D124" s="2" t="s">
        <v>665</v>
      </c>
      <c r="E124" s="95" t="s">
        <v>1231</v>
      </c>
      <c r="F124" s="17">
        <f t="shared" si="2"/>
        <v>0</v>
      </c>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13"/>
      <c r="AY124" s="13"/>
      <c r="AZ124" s="13"/>
      <c r="BA124" s="13"/>
      <c r="BB124" s="13"/>
      <c r="BC124" s="13"/>
      <c r="BD124" s="13"/>
      <c r="BE124" s="13"/>
      <c r="BF124" s="13"/>
    </row>
    <row r="125" spans="1:58">
      <c r="A125" s="5" t="s">
        <v>1050</v>
      </c>
      <c r="B125" s="5" t="s">
        <v>1014</v>
      </c>
      <c r="C125" t="s">
        <v>885</v>
      </c>
      <c r="D125" s="2" t="s">
        <v>667</v>
      </c>
      <c r="E125" s="95" t="s">
        <v>1231</v>
      </c>
      <c r="F125" s="17">
        <f t="shared" si="2"/>
        <v>0</v>
      </c>
    </row>
    <row r="126" spans="1:58">
      <c r="A126" s="5" t="s">
        <v>1050</v>
      </c>
      <c r="B126" s="5" t="s">
        <v>1014</v>
      </c>
      <c r="C126" t="s">
        <v>886</v>
      </c>
      <c r="D126" s="2" t="s">
        <v>668</v>
      </c>
      <c r="E126" s="95" t="s">
        <v>1231</v>
      </c>
      <c r="F126" s="17">
        <f t="shared" si="2"/>
        <v>0</v>
      </c>
    </row>
    <row r="127" spans="1:58">
      <c r="A127" s="5" t="s">
        <v>1050</v>
      </c>
      <c r="B127" s="5" t="s">
        <v>1014</v>
      </c>
      <c r="C127" t="s">
        <v>887</v>
      </c>
      <c r="D127" s="2" t="s">
        <v>669</v>
      </c>
      <c r="E127" s="95" t="s">
        <v>1231</v>
      </c>
      <c r="F127" s="17">
        <f t="shared" si="2"/>
        <v>0</v>
      </c>
    </row>
    <row r="128" spans="1:58">
      <c r="A128" s="5" t="s">
        <v>1050</v>
      </c>
      <c r="B128" s="5" t="s">
        <v>1014</v>
      </c>
      <c r="C128" t="s">
        <v>888</v>
      </c>
      <c r="D128" s="2" t="s">
        <v>671</v>
      </c>
      <c r="E128" s="95" t="s">
        <v>1231</v>
      </c>
      <c r="F128" s="17">
        <f t="shared" si="2"/>
        <v>0</v>
      </c>
    </row>
    <row r="129" spans="1:6">
      <c r="A129" s="5" t="s">
        <v>1050</v>
      </c>
      <c r="B129" s="5" t="s">
        <v>1014</v>
      </c>
      <c r="C129" t="s">
        <v>889</v>
      </c>
      <c r="D129" s="2" t="s">
        <v>670</v>
      </c>
      <c r="E129" s="95" t="s">
        <v>1231</v>
      </c>
      <c r="F129" s="17">
        <f t="shared" si="2"/>
        <v>0</v>
      </c>
    </row>
    <row r="130" spans="1:6">
      <c r="A130" s="5" t="s">
        <v>1050</v>
      </c>
      <c r="B130" s="1" t="s">
        <v>1016</v>
      </c>
      <c r="C130" s="1"/>
      <c r="D130" s="7" t="s">
        <v>1015</v>
      </c>
      <c r="E130" s="95" t="s">
        <v>1231</v>
      </c>
      <c r="F130" s="17"/>
    </row>
    <row r="131" spans="1:6" ht="30">
      <c r="A131" s="5" t="s">
        <v>1050</v>
      </c>
      <c r="B131" s="5" t="s">
        <v>1016</v>
      </c>
      <c r="C131" t="s">
        <v>672</v>
      </c>
      <c r="D131" s="2" t="s">
        <v>673</v>
      </c>
      <c r="E131" s="95" t="s">
        <v>1231</v>
      </c>
      <c r="F131" s="17">
        <f t="shared" si="2"/>
        <v>0</v>
      </c>
    </row>
    <row r="132" spans="1:6" ht="30">
      <c r="A132" s="5" t="s">
        <v>1050</v>
      </c>
      <c r="B132" s="5" t="s">
        <v>1016</v>
      </c>
      <c r="C132" t="s">
        <v>890</v>
      </c>
      <c r="D132" s="2" t="s">
        <v>674</v>
      </c>
      <c r="E132" s="95" t="s">
        <v>1231</v>
      </c>
      <c r="F132" s="17">
        <f t="shared" si="2"/>
        <v>0</v>
      </c>
    </row>
    <row r="133" spans="1:6">
      <c r="A133" s="5" t="s">
        <v>1050</v>
      </c>
      <c r="B133" s="5" t="s">
        <v>1016</v>
      </c>
      <c r="C133" t="s">
        <v>891</v>
      </c>
      <c r="D133" s="2" t="s">
        <v>675</v>
      </c>
      <c r="E133" s="95" t="s">
        <v>1231</v>
      </c>
      <c r="F133" s="17">
        <f t="shared" si="2"/>
        <v>0</v>
      </c>
    </row>
    <row r="134" spans="1:6" ht="30">
      <c r="A134" s="5" t="s">
        <v>1050</v>
      </c>
      <c r="B134" s="5" t="s">
        <v>1016</v>
      </c>
      <c r="C134" t="s">
        <v>892</v>
      </c>
      <c r="D134" s="2" t="s">
        <v>676</v>
      </c>
      <c r="E134" s="95" t="s">
        <v>1231</v>
      </c>
      <c r="F134" s="17">
        <f t="shared" si="2"/>
        <v>0</v>
      </c>
    </row>
    <row r="135" spans="1:6">
      <c r="A135" s="5" t="s">
        <v>1050</v>
      </c>
      <c r="B135" s="1" t="s">
        <v>1018</v>
      </c>
      <c r="C135" s="1"/>
      <c r="D135" s="7" t="s">
        <v>1017</v>
      </c>
      <c r="E135" s="95" t="s">
        <v>1231</v>
      </c>
      <c r="F135" s="17"/>
    </row>
    <row r="136" spans="1:6">
      <c r="A136" s="5" t="s">
        <v>1050</v>
      </c>
      <c r="B136" s="5" t="s">
        <v>1018</v>
      </c>
      <c r="C136" t="s">
        <v>677</v>
      </c>
      <c r="D136" s="2" t="s">
        <v>678</v>
      </c>
      <c r="E136" s="95" t="s">
        <v>1231</v>
      </c>
      <c r="F136" s="17">
        <f t="shared" si="2"/>
        <v>0</v>
      </c>
    </row>
    <row r="137" spans="1:6">
      <c r="A137" s="5" t="s">
        <v>1050</v>
      </c>
      <c r="B137" s="5" t="s">
        <v>1018</v>
      </c>
      <c r="C137" t="s">
        <v>893</v>
      </c>
      <c r="D137" s="2" t="s">
        <v>679</v>
      </c>
      <c r="E137" s="95" t="s">
        <v>1231</v>
      </c>
      <c r="F137" s="17">
        <f t="shared" si="2"/>
        <v>0</v>
      </c>
    </row>
    <row r="138" spans="1:6">
      <c r="A138" s="5" t="s">
        <v>1050</v>
      </c>
      <c r="B138" s="5" t="s">
        <v>1018</v>
      </c>
      <c r="C138" t="s">
        <v>894</v>
      </c>
      <c r="D138" s="2" t="s">
        <v>680</v>
      </c>
      <c r="E138" s="95" t="s">
        <v>1231</v>
      </c>
      <c r="F138" s="17">
        <f t="shared" si="2"/>
        <v>0</v>
      </c>
    </row>
    <row r="139" spans="1:6">
      <c r="A139" s="5" t="s">
        <v>1050</v>
      </c>
      <c r="B139" s="5" t="s">
        <v>1018</v>
      </c>
      <c r="C139" t="s">
        <v>895</v>
      </c>
      <c r="D139" s="2" t="s">
        <v>681</v>
      </c>
      <c r="E139" s="95" t="s">
        <v>1231</v>
      </c>
      <c r="F139" s="17">
        <f t="shared" si="2"/>
        <v>0</v>
      </c>
    </row>
    <row r="140" spans="1:6">
      <c r="A140" s="5" t="s">
        <v>1050</v>
      </c>
      <c r="B140" s="5" t="s">
        <v>1018</v>
      </c>
      <c r="C140" t="s">
        <v>896</v>
      </c>
      <c r="D140" s="2" t="s">
        <v>682</v>
      </c>
      <c r="E140" s="95" t="s">
        <v>1231</v>
      </c>
      <c r="F140" s="17">
        <f t="shared" ref="F140:F203" si="3">SUM(G140:BF140)</f>
        <v>0</v>
      </c>
    </row>
    <row r="141" spans="1:6">
      <c r="A141" s="5" t="s">
        <v>1050</v>
      </c>
      <c r="B141" s="5" t="s">
        <v>1018</v>
      </c>
      <c r="C141" t="s">
        <v>897</v>
      </c>
      <c r="D141" s="2" t="s">
        <v>683</v>
      </c>
      <c r="E141" s="95" t="s">
        <v>1231</v>
      </c>
      <c r="F141" s="17">
        <f t="shared" si="3"/>
        <v>0</v>
      </c>
    </row>
    <row r="142" spans="1:6">
      <c r="A142" s="5" t="s">
        <v>1050</v>
      </c>
      <c r="B142" s="5" t="s">
        <v>1018</v>
      </c>
      <c r="C142" t="s">
        <v>898</v>
      </c>
      <c r="D142" s="2" t="s">
        <v>684</v>
      </c>
      <c r="E142" s="95" t="s">
        <v>1231</v>
      </c>
      <c r="F142" s="17">
        <f t="shared" si="3"/>
        <v>0</v>
      </c>
    </row>
    <row r="143" spans="1:6">
      <c r="A143" s="5" t="s">
        <v>1050</v>
      </c>
      <c r="B143" s="5" t="s">
        <v>1018</v>
      </c>
      <c r="C143" t="s">
        <v>899</v>
      </c>
      <c r="D143" s="2" t="s">
        <v>685</v>
      </c>
      <c r="E143" s="95" t="s">
        <v>1231</v>
      </c>
      <c r="F143" s="17">
        <f t="shared" si="3"/>
        <v>0</v>
      </c>
    </row>
    <row r="144" spans="1:6">
      <c r="A144" s="5" t="s">
        <v>1050</v>
      </c>
      <c r="B144" s="5" t="s">
        <v>1018</v>
      </c>
      <c r="C144" t="s">
        <v>900</v>
      </c>
      <c r="D144" s="2" t="s">
        <v>686</v>
      </c>
      <c r="E144" s="95" t="s">
        <v>1231</v>
      </c>
      <c r="F144" s="17">
        <f t="shared" si="3"/>
        <v>0</v>
      </c>
    </row>
    <row r="145" spans="1:6">
      <c r="A145" s="5" t="s">
        <v>1050</v>
      </c>
      <c r="B145" s="5" t="s">
        <v>1018</v>
      </c>
      <c r="C145" t="s">
        <v>901</v>
      </c>
      <c r="D145" s="2" t="s">
        <v>687</v>
      </c>
      <c r="E145" s="95" t="s">
        <v>1231</v>
      </c>
      <c r="F145" s="17">
        <f t="shared" si="3"/>
        <v>0</v>
      </c>
    </row>
    <row r="146" spans="1:6" ht="30">
      <c r="A146" s="5" t="s">
        <v>1050</v>
      </c>
      <c r="B146" s="5" t="s">
        <v>1018</v>
      </c>
      <c r="C146" t="s">
        <v>902</v>
      </c>
      <c r="D146" s="2" t="s">
        <v>688</v>
      </c>
      <c r="E146" s="95" t="s">
        <v>1231</v>
      </c>
      <c r="F146" s="17">
        <f t="shared" si="3"/>
        <v>0</v>
      </c>
    </row>
    <row r="147" spans="1:6">
      <c r="A147" s="5" t="s">
        <v>1050</v>
      </c>
      <c r="B147" s="1" t="s">
        <v>1020</v>
      </c>
      <c r="C147" s="1"/>
      <c r="D147" s="7" t="s">
        <v>1019</v>
      </c>
      <c r="E147" s="95" t="s">
        <v>1231</v>
      </c>
      <c r="F147" s="17"/>
    </row>
    <row r="148" spans="1:6" ht="30">
      <c r="A148" s="5" t="s">
        <v>1050</v>
      </c>
      <c r="B148" s="5" t="s">
        <v>1020</v>
      </c>
      <c r="C148" t="s">
        <v>689</v>
      </c>
      <c r="D148" s="2" t="s">
        <v>690</v>
      </c>
      <c r="E148" s="95" t="s">
        <v>1231</v>
      </c>
      <c r="F148" s="17">
        <f t="shared" si="3"/>
        <v>0</v>
      </c>
    </row>
    <row r="149" spans="1:6">
      <c r="A149" s="5" t="s">
        <v>1050</v>
      </c>
      <c r="B149" s="5" t="s">
        <v>1020</v>
      </c>
      <c r="C149" t="s">
        <v>903</v>
      </c>
      <c r="D149" s="2" t="s">
        <v>691</v>
      </c>
      <c r="E149" s="95" t="s">
        <v>1231</v>
      </c>
      <c r="F149" s="17">
        <f t="shared" si="3"/>
        <v>0</v>
      </c>
    </row>
    <row r="150" spans="1:6" ht="30">
      <c r="A150" s="5" t="s">
        <v>1050</v>
      </c>
      <c r="B150" s="5" t="s">
        <v>1020</v>
      </c>
      <c r="C150" t="s">
        <v>904</v>
      </c>
      <c r="D150" s="2" t="s">
        <v>692</v>
      </c>
      <c r="E150" s="95" t="s">
        <v>1231</v>
      </c>
      <c r="F150" s="17">
        <f t="shared" si="3"/>
        <v>0</v>
      </c>
    </row>
    <row r="151" spans="1:6">
      <c r="A151" s="5" t="s">
        <v>1050</v>
      </c>
      <c r="B151" s="5" t="s">
        <v>1020</v>
      </c>
      <c r="C151" t="s">
        <v>905</v>
      </c>
      <c r="D151" s="2" t="s">
        <v>693</v>
      </c>
      <c r="E151" s="95" t="s">
        <v>1231</v>
      </c>
      <c r="F151" s="17">
        <f t="shared" si="3"/>
        <v>0</v>
      </c>
    </row>
    <row r="152" spans="1:6" ht="30">
      <c r="A152" s="5" t="s">
        <v>1050</v>
      </c>
      <c r="B152" s="5" t="s">
        <v>1020</v>
      </c>
      <c r="C152" t="s">
        <v>906</v>
      </c>
      <c r="D152" s="2" t="s">
        <v>694</v>
      </c>
      <c r="E152" s="95" t="s">
        <v>1231</v>
      </c>
      <c r="F152" s="17">
        <f t="shared" si="3"/>
        <v>0</v>
      </c>
    </row>
    <row r="153" spans="1:6">
      <c r="A153" s="5" t="s">
        <v>1050</v>
      </c>
      <c r="B153" s="1" t="s">
        <v>1022</v>
      </c>
      <c r="C153" s="1"/>
      <c r="D153" s="7" t="s">
        <v>1021</v>
      </c>
      <c r="E153" s="95" t="s">
        <v>1231</v>
      </c>
      <c r="F153" s="17"/>
    </row>
    <row r="154" spans="1:6">
      <c r="A154" s="5" t="s">
        <v>1050</v>
      </c>
      <c r="B154" s="5" t="s">
        <v>1022</v>
      </c>
      <c r="C154" t="s">
        <v>695</v>
      </c>
      <c r="D154" s="2" t="s">
        <v>696</v>
      </c>
      <c r="E154" s="95" t="s">
        <v>1231</v>
      </c>
      <c r="F154" s="17">
        <f t="shared" si="3"/>
        <v>0</v>
      </c>
    </row>
    <row r="155" spans="1:6">
      <c r="A155" s="5" t="s">
        <v>1050</v>
      </c>
      <c r="B155" s="5" t="s">
        <v>1022</v>
      </c>
      <c r="C155" t="s">
        <v>907</v>
      </c>
      <c r="D155" s="2" t="s">
        <v>697</v>
      </c>
      <c r="E155" s="95" t="s">
        <v>1231</v>
      </c>
      <c r="F155" s="17">
        <f t="shared" si="3"/>
        <v>0</v>
      </c>
    </row>
    <row r="156" spans="1:6">
      <c r="A156" s="5" t="s">
        <v>1050</v>
      </c>
      <c r="B156" s="5" t="s">
        <v>1022</v>
      </c>
      <c r="C156" t="s">
        <v>908</v>
      </c>
      <c r="D156" s="2" t="s">
        <v>698</v>
      </c>
      <c r="E156" s="95" t="s">
        <v>1231</v>
      </c>
      <c r="F156" s="17">
        <f t="shared" si="3"/>
        <v>0</v>
      </c>
    </row>
    <row r="157" spans="1:6" ht="30">
      <c r="A157" s="5" t="s">
        <v>1050</v>
      </c>
      <c r="B157" s="5" t="s">
        <v>1022</v>
      </c>
      <c r="C157" t="s">
        <v>909</v>
      </c>
      <c r="D157" s="2" t="s">
        <v>699</v>
      </c>
      <c r="E157" s="95" t="s">
        <v>1231</v>
      </c>
      <c r="F157" s="17">
        <f t="shared" si="3"/>
        <v>0</v>
      </c>
    </row>
    <row r="158" spans="1:6">
      <c r="A158" s="5" t="s">
        <v>1050</v>
      </c>
      <c r="B158" s="5" t="s">
        <v>1022</v>
      </c>
      <c r="C158" t="s">
        <v>910</v>
      </c>
      <c r="D158" s="2" t="s">
        <v>700</v>
      </c>
      <c r="E158" s="95" t="s">
        <v>1231</v>
      </c>
      <c r="F158" s="17">
        <f t="shared" si="3"/>
        <v>0</v>
      </c>
    </row>
    <row r="159" spans="1:6">
      <c r="A159" s="5" t="s">
        <v>1050</v>
      </c>
      <c r="B159" s="5" t="s">
        <v>1022</v>
      </c>
      <c r="C159" t="s">
        <v>911</v>
      </c>
      <c r="D159" s="2" t="s">
        <v>701</v>
      </c>
      <c r="E159" s="95" t="s">
        <v>1231</v>
      </c>
      <c r="F159" s="17">
        <f t="shared" si="3"/>
        <v>0</v>
      </c>
    </row>
    <row r="160" spans="1:6">
      <c r="A160" s="5" t="s">
        <v>1050</v>
      </c>
      <c r="B160" s="5" t="s">
        <v>1022</v>
      </c>
      <c r="C160" t="s">
        <v>912</v>
      </c>
      <c r="D160" s="2" t="s">
        <v>702</v>
      </c>
      <c r="E160" s="95" t="s">
        <v>1231</v>
      </c>
      <c r="F160" s="17">
        <f t="shared" si="3"/>
        <v>0</v>
      </c>
    </row>
    <row r="161" spans="1:6">
      <c r="A161" s="5" t="s">
        <v>1050</v>
      </c>
      <c r="B161" s="1" t="s">
        <v>1024</v>
      </c>
      <c r="C161" s="1"/>
      <c r="D161" s="7" t="s">
        <v>1023</v>
      </c>
      <c r="E161" s="95" t="s">
        <v>1231</v>
      </c>
      <c r="F161" s="17"/>
    </row>
    <row r="162" spans="1:6" ht="30">
      <c r="A162" s="5" t="s">
        <v>1050</v>
      </c>
      <c r="B162" s="5" t="s">
        <v>1024</v>
      </c>
      <c r="C162" t="s">
        <v>703</v>
      </c>
      <c r="D162" s="2" t="s">
        <v>704</v>
      </c>
      <c r="E162" s="95" t="s">
        <v>1231</v>
      </c>
      <c r="F162" s="17">
        <f t="shared" si="3"/>
        <v>0</v>
      </c>
    </row>
    <row r="163" spans="1:6">
      <c r="A163" s="5" t="s">
        <v>1050</v>
      </c>
      <c r="B163" s="5" t="s">
        <v>1024</v>
      </c>
      <c r="C163" t="s">
        <v>913</v>
      </c>
      <c r="D163" s="2" t="s">
        <v>705</v>
      </c>
      <c r="E163" s="95" t="s">
        <v>1231</v>
      </c>
      <c r="F163" s="17">
        <f t="shared" si="3"/>
        <v>0</v>
      </c>
    </row>
    <row r="164" spans="1:6">
      <c r="A164" s="5" t="s">
        <v>1050</v>
      </c>
      <c r="B164" s="5" t="s">
        <v>1024</v>
      </c>
      <c r="C164" t="s">
        <v>914</v>
      </c>
      <c r="D164" s="2" t="s">
        <v>706</v>
      </c>
      <c r="E164" s="95" t="s">
        <v>1231</v>
      </c>
      <c r="F164" s="17">
        <f t="shared" si="3"/>
        <v>0</v>
      </c>
    </row>
    <row r="165" spans="1:6">
      <c r="A165" s="5" t="s">
        <v>1050</v>
      </c>
      <c r="B165" s="5" t="s">
        <v>1024</v>
      </c>
      <c r="C165" t="s">
        <v>915</v>
      </c>
      <c r="D165" s="2" t="s">
        <v>707</v>
      </c>
      <c r="E165" s="95" t="s">
        <v>1231</v>
      </c>
      <c r="F165" s="17">
        <f t="shared" si="3"/>
        <v>0</v>
      </c>
    </row>
    <row r="166" spans="1:6" ht="30">
      <c r="A166" s="5" t="s">
        <v>1050</v>
      </c>
      <c r="B166" s="1" t="s">
        <v>1025</v>
      </c>
      <c r="C166" s="1"/>
      <c r="D166" s="7" t="s">
        <v>1228</v>
      </c>
      <c r="E166" s="95" t="s">
        <v>1231</v>
      </c>
      <c r="F166" s="17"/>
    </row>
    <row r="167" spans="1:6">
      <c r="A167" s="5" t="s">
        <v>1050</v>
      </c>
      <c r="B167" s="5" t="s">
        <v>1025</v>
      </c>
      <c r="C167" t="s">
        <v>708</v>
      </c>
      <c r="D167" s="2" t="s">
        <v>709</v>
      </c>
      <c r="E167" s="95" t="s">
        <v>1231</v>
      </c>
      <c r="F167" s="17">
        <f t="shared" si="3"/>
        <v>0</v>
      </c>
    </row>
    <row r="168" spans="1:6" ht="30">
      <c r="A168" s="5" t="s">
        <v>1050</v>
      </c>
      <c r="B168" s="5" t="s">
        <v>1025</v>
      </c>
      <c r="C168" t="s">
        <v>916</v>
      </c>
      <c r="D168" s="2" t="s">
        <v>710</v>
      </c>
      <c r="E168" s="95" t="s">
        <v>1231</v>
      </c>
      <c r="F168" s="17">
        <f t="shared" si="3"/>
        <v>0</v>
      </c>
    </row>
    <row r="169" spans="1:6">
      <c r="A169" s="5" t="s">
        <v>1050</v>
      </c>
      <c r="B169" s="5" t="s">
        <v>1025</v>
      </c>
      <c r="C169" t="s">
        <v>917</v>
      </c>
      <c r="D169" s="2" t="s">
        <v>711</v>
      </c>
      <c r="E169" s="95" t="s">
        <v>1231</v>
      </c>
      <c r="F169" s="17">
        <f t="shared" si="3"/>
        <v>0</v>
      </c>
    </row>
    <row r="170" spans="1:6">
      <c r="A170" s="5" t="s">
        <v>1050</v>
      </c>
      <c r="B170" s="5" t="s">
        <v>1025</v>
      </c>
      <c r="C170" t="s">
        <v>918</v>
      </c>
      <c r="D170" s="2" t="s">
        <v>712</v>
      </c>
      <c r="E170" s="95" t="s">
        <v>1231</v>
      </c>
      <c r="F170" s="17">
        <f t="shared" si="3"/>
        <v>0</v>
      </c>
    </row>
    <row r="171" spans="1:6">
      <c r="A171" s="5" t="s">
        <v>1050</v>
      </c>
      <c r="B171" s="5" t="s">
        <v>1025</v>
      </c>
      <c r="C171" t="s">
        <v>919</v>
      </c>
      <c r="D171" s="2" t="s">
        <v>713</v>
      </c>
      <c r="E171" s="95" t="s">
        <v>1231</v>
      </c>
      <c r="F171" s="17">
        <f t="shared" si="3"/>
        <v>0</v>
      </c>
    </row>
    <row r="172" spans="1:6">
      <c r="A172" s="5" t="s">
        <v>1050</v>
      </c>
      <c r="B172" s="5" t="s">
        <v>1025</v>
      </c>
      <c r="C172" t="s">
        <v>920</v>
      </c>
      <c r="D172" s="2" t="s">
        <v>714</v>
      </c>
      <c r="E172" s="95" t="s">
        <v>1231</v>
      </c>
      <c r="F172" s="17">
        <f t="shared" si="3"/>
        <v>0</v>
      </c>
    </row>
    <row r="173" spans="1:6">
      <c r="A173" s="5" t="s">
        <v>1050</v>
      </c>
      <c r="B173" s="5" t="s">
        <v>1025</v>
      </c>
      <c r="C173" t="s">
        <v>921</v>
      </c>
      <c r="D173" s="2" t="s">
        <v>715</v>
      </c>
      <c r="E173" s="95" t="s">
        <v>1231</v>
      </c>
      <c r="F173" s="17">
        <f t="shared" si="3"/>
        <v>0</v>
      </c>
    </row>
    <row r="174" spans="1:6">
      <c r="A174" s="5" t="s">
        <v>1050</v>
      </c>
      <c r="B174" s="5" t="s">
        <v>1025</v>
      </c>
      <c r="C174" t="s">
        <v>922</v>
      </c>
      <c r="D174" s="2" t="s">
        <v>716</v>
      </c>
      <c r="E174" s="95" t="s">
        <v>1231</v>
      </c>
      <c r="F174" s="17">
        <f t="shared" si="3"/>
        <v>0</v>
      </c>
    </row>
    <row r="175" spans="1:6">
      <c r="A175" s="5" t="s">
        <v>1050</v>
      </c>
      <c r="B175" s="1" t="s">
        <v>1027</v>
      </c>
      <c r="C175" s="1"/>
      <c r="D175" s="7" t="s">
        <v>1026</v>
      </c>
      <c r="E175" s="95" t="s">
        <v>1231</v>
      </c>
      <c r="F175" s="17"/>
    </row>
    <row r="176" spans="1:6" ht="30">
      <c r="A176" s="5" t="s">
        <v>1050</v>
      </c>
      <c r="B176" s="5" t="s">
        <v>1027</v>
      </c>
      <c r="C176" t="s">
        <v>717</v>
      </c>
      <c r="D176" s="2" t="s">
        <v>718</v>
      </c>
      <c r="E176" s="95" t="s">
        <v>1231</v>
      </c>
      <c r="F176" s="17">
        <f t="shared" si="3"/>
        <v>0</v>
      </c>
    </row>
    <row r="177" spans="1:6">
      <c r="A177" s="5" t="s">
        <v>1050</v>
      </c>
      <c r="B177" s="5" t="s">
        <v>1027</v>
      </c>
      <c r="C177" t="s">
        <v>923</v>
      </c>
      <c r="D177" s="2" t="s">
        <v>719</v>
      </c>
      <c r="E177" s="95" t="s">
        <v>1231</v>
      </c>
      <c r="F177" s="17">
        <f t="shared" si="3"/>
        <v>0</v>
      </c>
    </row>
    <row r="178" spans="1:6" ht="30">
      <c r="A178" s="5" t="s">
        <v>1050</v>
      </c>
      <c r="B178" s="5" t="s">
        <v>1027</v>
      </c>
      <c r="C178" t="s">
        <v>924</v>
      </c>
      <c r="D178" s="2" t="s">
        <v>720</v>
      </c>
      <c r="E178" s="95" t="s">
        <v>1231</v>
      </c>
      <c r="F178" s="17">
        <f t="shared" si="3"/>
        <v>0</v>
      </c>
    </row>
    <row r="179" spans="1:6">
      <c r="A179" s="5" t="s">
        <v>1050</v>
      </c>
      <c r="B179" s="5" t="s">
        <v>1027</v>
      </c>
      <c r="C179" t="s">
        <v>925</v>
      </c>
      <c r="D179" s="2" t="s">
        <v>721</v>
      </c>
      <c r="E179" s="95" t="s">
        <v>1231</v>
      </c>
      <c r="F179" s="17">
        <f t="shared" si="3"/>
        <v>0</v>
      </c>
    </row>
    <row r="180" spans="1:6">
      <c r="A180" s="5" t="s">
        <v>1050</v>
      </c>
      <c r="B180" s="5" t="s">
        <v>1027</v>
      </c>
      <c r="C180" t="s">
        <v>926</v>
      </c>
      <c r="D180" s="2" t="s">
        <v>722</v>
      </c>
      <c r="E180" s="95" t="s">
        <v>1231</v>
      </c>
      <c r="F180" s="17">
        <f t="shared" si="3"/>
        <v>0</v>
      </c>
    </row>
    <row r="181" spans="1:6">
      <c r="A181" s="5" t="s">
        <v>1050</v>
      </c>
      <c r="B181" s="1" t="s">
        <v>1029</v>
      </c>
      <c r="C181" s="1"/>
      <c r="D181" s="7" t="s">
        <v>1028</v>
      </c>
      <c r="E181" s="95" t="s">
        <v>1231</v>
      </c>
      <c r="F181" s="17"/>
    </row>
    <row r="182" spans="1:6">
      <c r="A182" s="5" t="s">
        <v>1050</v>
      </c>
      <c r="B182" s="5" t="s">
        <v>1029</v>
      </c>
      <c r="C182" t="s">
        <v>723</v>
      </c>
      <c r="D182" s="2" t="s">
        <v>724</v>
      </c>
      <c r="E182" s="95" t="s">
        <v>1231</v>
      </c>
      <c r="F182" s="17">
        <f t="shared" si="3"/>
        <v>0</v>
      </c>
    </row>
    <row r="183" spans="1:6">
      <c r="A183" s="5" t="s">
        <v>1050</v>
      </c>
      <c r="B183" s="5" t="s">
        <v>1029</v>
      </c>
      <c r="C183" t="s">
        <v>927</v>
      </c>
      <c r="D183" s="2" t="s">
        <v>725</v>
      </c>
      <c r="E183" s="95" t="s">
        <v>1231</v>
      </c>
      <c r="F183" s="17">
        <f t="shared" si="3"/>
        <v>0</v>
      </c>
    </row>
    <row r="184" spans="1:6">
      <c r="A184" s="5" t="s">
        <v>1050</v>
      </c>
      <c r="B184" s="5" t="s">
        <v>1029</v>
      </c>
      <c r="C184" t="s">
        <v>928</v>
      </c>
      <c r="D184" s="2" t="s">
        <v>726</v>
      </c>
      <c r="E184" s="95" t="s">
        <v>1231</v>
      </c>
      <c r="F184" s="17">
        <f t="shared" si="3"/>
        <v>0</v>
      </c>
    </row>
    <row r="185" spans="1:6">
      <c r="A185" s="5" t="s">
        <v>1050</v>
      </c>
      <c r="B185" s="5" t="s">
        <v>1029</v>
      </c>
      <c r="C185" t="s">
        <v>929</v>
      </c>
      <c r="D185" s="2" t="s">
        <v>727</v>
      </c>
      <c r="E185" s="95" t="s">
        <v>1231</v>
      </c>
      <c r="F185" s="17">
        <f t="shared" si="3"/>
        <v>0</v>
      </c>
    </row>
    <row r="186" spans="1:6">
      <c r="A186" s="5" t="s">
        <v>1050</v>
      </c>
      <c r="B186" s="5" t="s">
        <v>1029</v>
      </c>
      <c r="C186" t="s">
        <v>930</v>
      </c>
      <c r="D186" s="2" t="s">
        <v>728</v>
      </c>
      <c r="E186" s="95" t="s">
        <v>1231</v>
      </c>
      <c r="F186" s="17">
        <f t="shared" si="3"/>
        <v>0</v>
      </c>
    </row>
    <row r="187" spans="1:6">
      <c r="A187" s="5" t="s">
        <v>1050</v>
      </c>
      <c r="B187" s="1" t="s">
        <v>1031</v>
      </c>
      <c r="C187" s="1"/>
      <c r="D187" s="7" t="s">
        <v>1030</v>
      </c>
      <c r="E187" s="95" t="s">
        <v>1231</v>
      </c>
      <c r="F187" s="17"/>
    </row>
    <row r="188" spans="1:6">
      <c r="A188" s="5" t="s">
        <v>1050</v>
      </c>
      <c r="B188" s="5" t="s">
        <v>1031</v>
      </c>
      <c r="C188" t="s">
        <v>729</v>
      </c>
      <c r="D188" s="2" t="s">
        <v>730</v>
      </c>
      <c r="E188" s="95" t="s">
        <v>1231</v>
      </c>
      <c r="F188" s="17">
        <f t="shared" si="3"/>
        <v>0</v>
      </c>
    </row>
    <row r="189" spans="1:6" ht="30">
      <c r="A189" s="5" t="s">
        <v>1050</v>
      </c>
      <c r="B189" s="5" t="s">
        <v>1031</v>
      </c>
      <c r="C189" t="s">
        <v>931</v>
      </c>
      <c r="D189" s="2" t="s">
        <v>731</v>
      </c>
      <c r="E189" s="95" t="s">
        <v>1231</v>
      </c>
      <c r="F189" s="17">
        <f t="shared" si="3"/>
        <v>0</v>
      </c>
    </row>
    <row r="190" spans="1:6">
      <c r="A190" s="5" t="s">
        <v>1050</v>
      </c>
      <c r="B190" s="5" t="s">
        <v>1031</v>
      </c>
      <c r="C190" t="s">
        <v>932</v>
      </c>
      <c r="D190" s="2" t="s">
        <v>732</v>
      </c>
      <c r="E190" s="95" t="s">
        <v>1231</v>
      </c>
      <c r="F190" s="17">
        <f t="shared" si="3"/>
        <v>0</v>
      </c>
    </row>
    <row r="191" spans="1:6">
      <c r="A191" s="5" t="s">
        <v>1050</v>
      </c>
      <c r="B191" s="5" t="s">
        <v>1031</v>
      </c>
      <c r="C191" t="s">
        <v>933</v>
      </c>
      <c r="D191" s="2" t="s">
        <v>733</v>
      </c>
      <c r="E191" s="95" t="s">
        <v>1231</v>
      </c>
      <c r="F191" s="17">
        <f t="shared" si="3"/>
        <v>0</v>
      </c>
    </row>
    <row r="192" spans="1:6" ht="30">
      <c r="A192" s="5" t="s">
        <v>1050</v>
      </c>
      <c r="B192" s="5" t="s">
        <v>1031</v>
      </c>
      <c r="C192" t="s">
        <v>934</v>
      </c>
      <c r="D192" s="2" t="s">
        <v>734</v>
      </c>
      <c r="E192" s="95" t="s">
        <v>1231</v>
      </c>
      <c r="F192" s="17">
        <f t="shared" si="3"/>
        <v>0</v>
      </c>
    </row>
    <row r="193" spans="1:6">
      <c r="A193" s="8" t="s">
        <v>1051</v>
      </c>
      <c r="B193" s="1" t="s">
        <v>1033</v>
      </c>
      <c r="C193" s="1"/>
      <c r="D193" s="7" t="s">
        <v>1032</v>
      </c>
      <c r="E193" s="95" t="s">
        <v>1231</v>
      </c>
      <c r="F193" s="17"/>
    </row>
    <row r="194" spans="1:6">
      <c r="A194" s="5" t="s">
        <v>1051</v>
      </c>
      <c r="B194" s="5" t="s">
        <v>1033</v>
      </c>
      <c r="C194" t="s">
        <v>735</v>
      </c>
      <c r="D194" s="2" t="s">
        <v>736</v>
      </c>
      <c r="E194" s="95" t="s">
        <v>1231</v>
      </c>
      <c r="F194" s="17">
        <f t="shared" si="3"/>
        <v>0</v>
      </c>
    </row>
    <row r="195" spans="1:6">
      <c r="A195" s="5" t="s">
        <v>1051</v>
      </c>
      <c r="B195" s="5" t="s">
        <v>1033</v>
      </c>
      <c r="C195" t="s">
        <v>935</v>
      </c>
      <c r="D195" s="2" t="s">
        <v>737</v>
      </c>
      <c r="E195" s="95" t="s">
        <v>1231</v>
      </c>
      <c r="F195" s="17">
        <f t="shared" si="3"/>
        <v>0</v>
      </c>
    </row>
    <row r="196" spans="1:6">
      <c r="A196" s="5" t="s">
        <v>1051</v>
      </c>
      <c r="B196" s="5" t="s">
        <v>1033</v>
      </c>
      <c r="C196" t="s">
        <v>936</v>
      </c>
      <c r="D196" s="2" t="s">
        <v>738</v>
      </c>
      <c r="E196" s="95" t="s">
        <v>1231</v>
      </c>
      <c r="F196" s="17">
        <f t="shared" si="3"/>
        <v>0</v>
      </c>
    </row>
    <row r="197" spans="1:6">
      <c r="A197" s="5" t="s">
        <v>1051</v>
      </c>
      <c r="B197" s="5" t="s">
        <v>1033</v>
      </c>
      <c r="C197" t="s">
        <v>937</v>
      </c>
      <c r="D197" s="2" t="s">
        <v>739</v>
      </c>
      <c r="E197" s="95" t="s">
        <v>1231</v>
      </c>
      <c r="F197" s="17">
        <f t="shared" si="3"/>
        <v>0</v>
      </c>
    </row>
    <row r="198" spans="1:6">
      <c r="A198" s="5" t="s">
        <v>1051</v>
      </c>
      <c r="B198" s="5" t="s">
        <v>1033</v>
      </c>
      <c r="C198" t="s">
        <v>938</v>
      </c>
      <c r="D198" s="2" t="s">
        <v>740</v>
      </c>
      <c r="E198" s="95" t="s">
        <v>1231</v>
      </c>
      <c r="F198" s="17">
        <f t="shared" si="3"/>
        <v>0</v>
      </c>
    </row>
    <row r="199" spans="1:6">
      <c r="A199" s="5" t="s">
        <v>1051</v>
      </c>
      <c r="B199" s="1" t="s">
        <v>1035</v>
      </c>
      <c r="C199" s="1"/>
      <c r="D199" s="7" t="s">
        <v>1034</v>
      </c>
      <c r="E199" s="95" t="s">
        <v>1231</v>
      </c>
      <c r="F199" s="17"/>
    </row>
    <row r="200" spans="1:6" ht="30">
      <c r="A200" s="5" t="s">
        <v>1051</v>
      </c>
      <c r="B200" s="5" t="s">
        <v>1035</v>
      </c>
      <c r="C200" t="s">
        <v>741</v>
      </c>
      <c r="D200" s="2" t="s">
        <v>742</v>
      </c>
      <c r="E200" s="95" t="s">
        <v>1231</v>
      </c>
      <c r="F200" s="17">
        <f t="shared" si="3"/>
        <v>0</v>
      </c>
    </row>
    <row r="201" spans="1:6" ht="30">
      <c r="A201" s="5" t="s">
        <v>1051</v>
      </c>
      <c r="B201" s="5" t="s">
        <v>1035</v>
      </c>
      <c r="C201" t="s">
        <v>939</v>
      </c>
      <c r="D201" s="2" t="s">
        <v>743</v>
      </c>
      <c r="E201" s="95" t="s">
        <v>1231</v>
      </c>
      <c r="F201" s="17">
        <f t="shared" si="3"/>
        <v>0</v>
      </c>
    </row>
    <row r="202" spans="1:6">
      <c r="A202" s="5" t="s">
        <v>1051</v>
      </c>
      <c r="B202" s="5" t="s">
        <v>1035</v>
      </c>
      <c r="C202" t="s">
        <v>940</v>
      </c>
      <c r="D202" s="2" t="s">
        <v>744</v>
      </c>
      <c r="E202" s="95" t="s">
        <v>1231</v>
      </c>
      <c r="F202" s="17">
        <f t="shared" si="3"/>
        <v>0</v>
      </c>
    </row>
    <row r="203" spans="1:6">
      <c r="A203" s="5" t="s">
        <v>1051</v>
      </c>
      <c r="B203" s="5" t="s">
        <v>1035</v>
      </c>
      <c r="C203" t="s">
        <v>941</v>
      </c>
      <c r="D203" s="2" t="s">
        <v>745</v>
      </c>
      <c r="E203" s="95" t="s">
        <v>1231</v>
      </c>
      <c r="F203" s="17">
        <f t="shared" si="3"/>
        <v>0</v>
      </c>
    </row>
    <row r="204" spans="1:6">
      <c r="A204" s="5" t="s">
        <v>1051</v>
      </c>
      <c r="B204" s="5" t="s">
        <v>1035</v>
      </c>
      <c r="C204" t="s">
        <v>942</v>
      </c>
      <c r="D204" s="2" t="s">
        <v>746</v>
      </c>
      <c r="E204" s="95" t="s">
        <v>1231</v>
      </c>
      <c r="F204" s="17">
        <f t="shared" ref="F204:F256" si="4">SUM(G204:BF204)</f>
        <v>0</v>
      </c>
    </row>
    <row r="205" spans="1:6">
      <c r="A205" s="5" t="s">
        <v>1051</v>
      </c>
      <c r="B205" s="5" t="s">
        <v>1035</v>
      </c>
      <c r="C205" t="s">
        <v>943</v>
      </c>
      <c r="D205" s="2" t="s">
        <v>747</v>
      </c>
      <c r="E205" s="95" t="s">
        <v>1231</v>
      </c>
      <c r="F205" s="17">
        <f t="shared" si="4"/>
        <v>0</v>
      </c>
    </row>
    <row r="206" spans="1:6">
      <c r="A206" s="5" t="s">
        <v>1051</v>
      </c>
      <c r="B206" s="5" t="s">
        <v>1035</v>
      </c>
      <c r="C206" t="s">
        <v>944</v>
      </c>
      <c r="D206" s="2" t="s">
        <v>748</v>
      </c>
      <c r="E206" s="95" t="s">
        <v>1231</v>
      </c>
      <c r="F206" s="17">
        <f t="shared" si="4"/>
        <v>0</v>
      </c>
    </row>
    <row r="207" spans="1:6">
      <c r="A207" s="5" t="s">
        <v>1051</v>
      </c>
      <c r="B207" s="1" t="s">
        <v>1037</v>
      </c>
      <c r="C207" s="1"/>
      <c r="D207" s="7" t="s">
        <v>1036</v>
      </c>
      <c r="E207" s="95" t="s">
        <v>1231</v>
      </c>
      <c r="F207" s="17"/>
    </row>
    <row r="208" spans="1:6">
      <c r="A208" s="5" t="s">
        <v>1051</v>
      </c>
      <c r="B208" s="5" t="s">
        <v>1037</v>
      </c>
      <c r="C208" t="s">
        <v>749</v>
      </c>
      <c r="D208" s="2" t="s">
        <v>750</v>
      </c>
      <c r="E208" s="95" t="s">
        <v>1231</v>
      </c>
      <c r="F208" s="17">
        <f t="shared" si="4"/>
        <v>0</v>
      </c>
    </row>
    <row r="209" spans="1:6">
      <c r="A209" s="5" t="s">
        <v>1051</v>
      </c>
      <c r="B209" s="5" t="s">
        <v>1037</v>
      </c>
      <c r="C209" t="s">
        <v>945</v>
      </c>
      <c r="D209" s="2" t="s">
        <v>751</v>
      </c>
      <c r="E209" s="95" t="s">
        <v>1231</v>
      </c>
      <c r="F209" s="17">
        <f t="shared" si="4"/>
        <v>0</v>
      </c>
    </row>
    <row r="210" spans="1:6">
      <c r="A210" s="5" t="s">
        <v>1051</v>
      </c>
      <c r="B210" s="5" t="s">
        <v>1037</v>
      </c>
      <c r="C210" t="s">
        <v>946</v>
      </c>
      <c r="D210" s="2" t="s">
        <v>752</v>
      </c>
      <c r="E210" s="95" t="s">
        <v>1231</v>
      </c>
      <c r="F210" s="17">
        <f t="shared" si="4"/>
        <v>0</v>
      </c>
    </row>
    <row r="211" spans="1:6">
      <c r="A211" s="5" t="s">
        <v>1051</v>
      </c>
      <c r="B211" s="5" t="s">
        <v>1037</v>
      </c>
      <c r="C211" t="s">
        <v>947</v>
      </c>
      <c r="D211" s="2" t="s">
        <v>753</v>
      </c>
      <c r="E211" s="95" t="s">
        <v>1231</v>
      </c>
      <c r="F211" s="17">
        <f t="shared" si="4"/>
        <v>0</v>
      </c>
    </row>
    <row r="212" spans="1:6">
      <c r="A212" s="5" t="s">
        <v>1051</v>
      </c>
      <c r="B212" s="5" t="s">
        <v>1037</v>
      </c>
      <c r="C212" t="s">
        <v>948</v>
      </c>
      <c r="D212" s="2" t="s">
        <v>754</v>
      </c>
      <c r="E212" s="95" t="s">
        <v>1231</v>
      </c>
      <c r="F212" s="17">
        <f t="shared" si="4"/>
        <v>0</v>
      </c>
    </row>
    <row r="213" spans="1:6">
      <c r="A213" s="5" t="s">
        <v>1051</v>
      </c>
      <c r="B213" s="1" t="s">
        <v>1039</v>
      </c>
      <c r="C213" s="1"/>
      <c r="D213" s="7" t="s">
        <v>1038</v>
      </c>
      <c r="E213" s="95" t="s">
        <v>1231</v>
      </c>
      <c r="F213" s="17"/>
    </row>
    <row r="214" spans="1:6" ht="30">
      <c r="A214" s="5" t="s">
        <v>1051</v>
      </c>
      <c r="B214" s="5" t="s">
        <v>1039</v>
      </c>
      <c r="C214" t="s">
        <v>755</v>
      </c>
      <c r="D214" s="2" t="s">
        <v>756</v>
      </c>
      <c r="E214" s="95" t="s">
        <v>1231</v>
      </c>
      <c r="F214" s="17">
        <f t="shared" si="4"/>
        <v>0</v>
      </c>
    </row>
    <row r="215" spans="1:6">
      <c r="A215" s="5" t="s">
        <v>1051</v>
      </c>
      <c r="B215" s="5" t="s">
        <v>1039</v>
      </c>
      <c r="C215" t="s">
        <v>949</v>
      </c>
      <c r="D215" s="2" t="s">
        <v>757</v>
      </c>
      <c r="E215" s="95" t="s">
        <v>1231</v>
      </c>
      <c r="F215" s="17">
        <f t="shared" si="4"/>
        <v>0</v>
      </c>
    </row>
    <row r="216" spans="1:6" ht="30">
      <c r="A216" s="5" t="s">
        <v>1051</v>
      </c>
      <c r="B216" s="5" t="s">
        <v>1039</v>
      </c>
      <c r="C216" t="s">
        <v>950</v>
      </c>
      <c r="D216" s="2" t="s">
        <v>758</v>
      </c>
      <c r="E216" s="95" t="s">
        <v>1231</v>
      </c>
      <c r="F216" s="17">
        <f t="shared" si="4"/>
        <v>0</v>
      </c>
    </row>
    <row r="217" spans="1:6">
      <c r="A217" s="5" t="s">
        <v>1051</v>
      </c>
      <c r="B217" s="5" t="s">
        <v>1039</v>
      </c>
      <c r="C217" t="s">
        <v>951</v>
      </c>
      <c r="D217" s="2" t="s">
        <v>759</v>
      </c>
      <c r="E217" s="95" t="s">
        <v>1231</v>
      </c>
      <c r="F217" s="17">
        <f t="shared" si="4"/>
        <v>0</v>
      </c>
    </row>
    <row r="218" spans="1:6" ht="30">
      <c r="A218" s="5" t="s">
        <v>1051</v>
      </c>
      <c r="B218" s="5" t="s">
        <v>1039</v>
      </c>
      <c r="C218" t="s">
        <v>952</v>
      </c>
      <c r="D218" s="2" t="s">
        <v>760</v>
      </c>
      <c r="E218" s="95" t="s">
        <v>1231</v>
      </c>
      <c r="F218" s="17">
        <f t="shared" si="4"/>
        <v>0</v>
      </c>
    </row>
    <row r="219" spans="1:6">
      <c r="A219" s="5" t="s">
        <v>1051</v>
      </c>
      <c r="B219" s="5" t="s">
        <v>1039</v>
      </c>
      <c r="C219" t="s">
        <v>953</v>
      </c>
      <c r="D219" s="2" t="s">
        <v>761</v>
      </c>
      <c r="E219" s="95" t="s">
        <v>1231</v>
      </c>
      <c r="F219" s="17">
        <f t="shared" si="4"/>
        <v>0</v>
      </c>
    </row>
    <row r="220" spans="1:6">
      <c r="A220" s="5" t="s">
        <v>1051</v>
      </c>
      <c r="B220" s="5" t="s">
        <v>1039</v>
      </c>
      <c r="C220" t="s">
        <v>954</v>
      </c>
      <c r="D220" s="2" t="s">
        <v>762</v>
      </c>
      <c r="E220" s="95" t="s">
        <v>1231</v>
      </c>
      <c r="F220" s="17">
        <f t="shared" si="4"/>
        <v>0</v>
      </c>
    </row>
    <row r="221" spans="1:6">
      <c r="A221" s="5" t="s">
        <v>1051</v>
      </c>
      <c r="B221" s="5" t="s">
        <v>1039</v>
      </c>
      <c r="C221" t="s">
        <v>955</v>
      </c>
      <c r="D221" s="2" t="s">
        <v>763</v>
      </c>
      <c r="E221" s="95" t="s">
        <v>1231</v>
      </c>
      <c r="F221" s="17">
        <f t="shared" si="4"/>
        <v>0</v>
      </c>
    </row>
    <row r="222" spans="1:6">
      <c r="A222" s="5" t="s">
        <v>1051</v>
      </c>
      <c r="B222" s="1" t="s">
        <v>1041</v>
      </c>
      <c r="C222" s="1"/>
      <c r="D222" s="7" t="s">
        <v>1040</v>
      </c>
      <c r="E222" s="95" t="s">
        <v>1231</v>
      </c>
      <c r="F222" s="17"/>
    </row>
    <row r="223" spans="1:6">
      <c r="A223" s="5" t="s">
        <v>1051</v>
      </c>
      <c r="B223" s="5" t="s">
        <v>1041</v>
      </c>
      <c r="C223" t="s">
        <v>764</v>
      </c>
      <c r="D223" s="2" t="s">
        <v>765</v>
      </c>
      <c r="E223" s="95" t="s">
        <v>1231</v>
      </c>
      <c r="F223" s="17">
        <f t="shared" si="4"/>
        <v>0</v>
      </c>
    </row>
    <row r="224" spans="1:6">
      <c r="A224" s="5" t="s">
        <v>1051</v>
      </c>
      <c r="B224" s="5" t="s">
        <v>1041</v>
      </c>
      <c r="C224" t="s">
        <v>956</v>
      </c>
      <c r="D224" s="2" t="s">
        <v>766</v>
      </c>
      <c r="E224" s="95" t="s">
        <v>1231</v>
      </c>
      <c r="F224" s="17">
        <f t="shared" si="4"/>
        <v>0</v>
      </c>
    </row>
    <row r="225" spans="1:6">
      <c r="A225" s="5" t="s">
        <v>1051</v>
      </c>
      <c r="B225" s="5" t="s">
        <v>1041</v>
      </c>
      <c r="C225" t="s">
        <v>957</v>
      </c>
      <c r="D225" s="2" t="s">
        <v>767</v>
      </c>
      <c r="E225" s="95" t="s">
        <v>1231</v>
      </c>
      <c r="F225" s="17">
        <f t="shared" si="4"/>
        <v>0</v>
      </c>
    </row>
    <row r="226" spans="1:6">
      <c r="A226" s="5" t="s">
        <v>1051</v>
      </c>
      <c r="B226" s="5" t="s">
        <v>1041</v>
      </c>
      <c r="C226" t="s">
        <v>958</v>
      </c>
      <c r="D226" s="2" t="s">
        <v>768</v>
      </c>
      <c r="E226" s="95" t="s">
        <v>1231</v>
      </c>
      <c r="F226" s="17">
        <f t="shared" si="4"/>
        <v>0</v>
      </c>
    </row>
    <row r="227" spans="1:6">
      <c r="A227" s="5" t="s">
        <v>1051</v>
      </c>
      <c r="B227" s="5" t="s">
        <v>1041</v>
      </c>
      <c r="C227" t="s">
        <v>959</v>
      </c>
      <c r="D227" s="2" t="s">
        <v>769</v>
      </c>
      <c r="E227" s="95" t="s">
        <v>1231</v>
      </c>
      <c r="F227" s="17">
        <f t="shared" si="4"/>
        <v>0</v>
      </c>
    </row>
    <row r="228" spans="1:6" ht="30">
      <c r="A228" s="5" t="s">
        <v>1051</v>
      </c>
      <c r="B228" s="5" t="s">
        <v>1041</v>
      </c>
      <c r="C228" t="s">
        <v>960</v>
      </c>
      <c r="D228" s="2" t="s">
        <v>770</v>
      </c>
      <c r="E228" s="95" t="s">
        <v>1231</v>
      </c>
      <c r="F228" s="17">
        <f t="shared" si="4"/>
        <v>0</v>
      </c>
    </row>
    <row r="229" spans="1:6" ht="30">
      <c r="A229" s="5" t="s">
        <v>1051</v>
      </c>
      <c r="B229" s="5" t="s">
        <v>1041</v>
      </c>
      <c r="C229" t="s">
        <v>961</v>
      </c>
      <c r="D229" s="2" t="s">
        <v>771</v>
      </c>
      <c r="E229" s="95" t="s">
        <v>1231</v>
      </c>
      <c r="F229" s="17">
        <f t="shared" si="4"/>
        <v>0</v>
      </c>
    </row>
    <row r="230" spans="1:6">
      <c r="A230" s="5" t="s">
        <v>1051</v>
      </c>
      <c r="B230" s="1" t="s">
        <v>1043</v>
      </c>
      <c r="C230" s="1"/>
      <c r="D230" s="7" t="s">
        <v>1042</v>
      </c>
      <c r="E230" s="95" t="s">
        <v>1231</v>
      </c>
      <c r="F230" s="17"/>
    </row>
    <row r="231" spans="1:6" ht="30">
      <c r="A231" s="5" t="s">
        <v>1051</v>
      </c>
      <c r="B231" s="5" t="s">
        <v>1043</v>
      </c>
      <c r="C231" t="s">
        <v>772</v>
      </c>
      <c r="D231" s="2" t="s">
        <v>773</v>
      </c>
      <c r="E231" s="95" t="s">
        <v>1231</v>
      </c>
      <c r="F231" s="17">
        <f t="shared" si="4"/>
        <v>0</v>
      </c>
    </row>
    <row r="232" spans="1:6">
      <c r="A232" s="5" t="s">
        <v>1051</v>
      </c>
      <c r="B232" s="5" t="s">
        <v>1043</v>
      </c>
      <c r="C232" t="s">
        <v>962</v>
      </c>
      <c r="D232" s="2" t="s">
        <v>774</v>
      </c>
      <c r="E232" s="95" t="s">
        <v>1231</v>
      </c>
      <c r="F232" s="17">
        <f t="shared" si="4"/>
        <v>0</v>
      </c>
    </row>
    <row r="233" spans="1:6" ht="30">
      <c r="A233" s="5" t="s">
        <v>1051</v>
      </c>
      <c r="B233" s="5" t="s">
        <v>1043</v>
      </c>
      <c r="C233" t="s">
        <v>963</v>
      </c>
      <c r="D233" s="2" t="s">
        <v>775</v>
      </c>
      <c r="E233" s="95" t="s">
        <v>1231</v>
      </c>
      <c r="F233" s="17">
        <f t="shared" si="4"/>
        <v>0</v>
      </c>
    </row>
    <row r="234" spans="1:6">
      <c r="A234" s="5" t="s">
        <v>1051</v>
      </c>
      <c r="B234" s="5" t="s">
        <v>1043</v>
      </c>
      <c r="C234" t="s">
        <v>964</v>
      </c>
      <c r="D234" s="2" t="s">
        <v>776</v>
      </c>
      <c r="E234" s="95" t="s">
        <v>1231</v>
      </c>
      <c r="F234" s="17">
        <f t="shared" si="4"/>
        <v>0</v>
      </c>
    </row>
    <row r="235" spans="1:6" ht="30">
      <c r="A235" s="5" t="s">
        <v>1051</v>
      </c>
      <c r="B235" s="5" t="s">
        <v>1043</v>
      </c>
      <c r="C235" t="s">
        <v>965</v>
      </c>
      <c r="D235" s="2" t="s">
        <v>777</v>
      </c>
      <c r="E235" s="95" t="s">
        <v>1231</v>
      </c>
      <c r="F235" s="17">
        <f t="shared" si="4"/>
        <v>0</v>
      </c>
    </row>
    <row r="236" spans="1:6">
      <c r="A236" s="5" t="s">
        <v>1051</v>
      </c>
      <c r="B236" s="5" t="s">
        <v>1043</v>
      </c>
      <c r="C236" t="s">
        <v>966</v>
      </c>
      <c r="D236" s="2" t="s">
        <v>778</v>
      </c>
      <c r="E236" s="95" t="s">
        <v>1231</v>
      </c>
      <c r="F236" s="17">
        <f t="shared" si="4"/>
        <v>0</v>
      </c>
    </row>
    <row r="237" spans="1:6" ht="30">
      <c r="A237" s="8" t="s">
        <v>1052</v>
      </c>
      <c r="B237" s="1" t="s">
        <v>1045</v>
      </c>
      <c r="C237" s="1"/>
      <c r="D237" s="7" t="s">
        <v>1044</v>
      </c>
      <c r="E237" s="95" t="s">
        <v>1231</v>
      </c>
      <c r="F237" s="17"/>
    </row>
    <row r="238" spans="1:6">
      <c r="A238" s="5" t="s">
        <v>1052</v>
      </c>
      <c r="B238" s="5" t="s">
        <v>1045</v>
      </c>
      <c r="C238" t="s">
        <v>779</v>
      </c>
      <c r="D238" s="2" t="s">
        <v>780</v>
      </c>
      <c r="E238" s="95" t="s">
        <v>1231</v>
      </c>
      <c r="F238" s="17">
        <f t="shared" si="4"/>
        <v>0</v>
      </c>
    </row>
    <row r="239" spans="1:6">
      <c r="A239" s="5" t="s">
        <v>1052</v>
      </c>
      <c r="B239" s="5" t="s">
        <v>1045</v>
      </c>
      <c r="C239" t="s">
        <v>799</v>
      </c>
      <c r="D239" s="2" t="s">
        <v>781</v>
      </c>
      <c r="E239" s="95" t="s">
        <v>1231</v>
      </c>
      <c r="F239" s="17">
        <f t="shared" si="4"/>
        <v>0</v>
      </c>
    </row>
    <row r="240" spans="1:6" ht="30">
      <c r="A240" s="5" t="s">
        <v>1052</v>
      </c>
      <c r="B240" s="5" t="s">
        <v>1045</v>
      </c>
      <c r="C240" t="s">
        <v>800</v>
      </c>
      <c r="D240" s="2" t="s">
        <v>782</v>
      </c>
      <c r="E240" s="95" t="s">
        <v>1231</v>
      </c>
      <c r="F240" s="17">
        <f t="shared" si="4"/>
        <v>0</v>
      </c>
    </row>
    <row r="241" spans="1:6">
      <c r="A241" s="5" t="s">
        <v>1052</v>
      </c>
      <c r="B241" s="5" t="s">
        <v>1045</v>
      </c>
      <c r="C241" t="s">
        <v>801</v>
      </c>
      <c r="D241" s="2" t="s">
        <v>783</v>
      </c>
      <c r="E241" s="95" t="s">
        <v>1231</v>
      </c>
      <c r="F241" s="17">
        <f t="shared" si="4"/>
        <v>0</v>
      </c>
    </row>
    <row r="242" spans="1:6" ht="30">
      <c r="A242" s="5" t="s">
        <v>1052</v>
      </c>
      <c r="B242" s="5" t="s">
        <v>1045</v>
      </c>
      <c r="C242" t="s">
        <v>802</v>
      </c>
      <c r="D242" s="2" t="s">
        <v>784</v>
      </c>
      <c r="E242" s="95" t="s">
        <v>1231</v>
      </c>
      <c r="F242" s="17">
        <f t="shared" si="4"/>
        <v>0</v>
      </c>
    </row>
    <row r="243" spans="1:6" ht="30">
      <c r="A243" s="5" t="s">
        <v>1052</v>
      </c>
      <c r="B243" s="1" t="s">
        <v>1046</v>
      </c>
      <c r="C243" s="1"/>
      <c r="D243" s="7" t="s">
        <v>1053</v>
      </c>
      <c r="E243" s="95" t="s">
        <v>1231</v>
      </c>
      <c r="F243" s="17"/>
    </row>
    <row r="244" spans="1:6">
      <c r="A244" s="5" t="s">
        <v>1052</v>
      </c>
      <c r="B244" s="5" t="s">
        <v>1046</v>
      </c>
      <c r="C244" t="s">
        <v>785</v>
      </c>
      <c r="D244" s="2" t="s">
        <v>786</v>
      </c>
      <c r="E244" s="95" t="s">
        <v>1231</v>
      </c>
      <c r="F244" s="17">
        <f t="shared" si="4"/>
        <v>0</v>
      </c>
    </row>
    <row r="245" spans="1:6" ht="30">
      <c r="A245" s="5" t="s">
        <v>1052</v>
      </c>
      <c r="B245" s="5" t="s">
        <v>1046</v>
      </c>
      <c r="C245" t="s">
        <v>967</v>
      </c>
      <c r="D245" s="2" t="s">
        <v>787</v>
      </c>
      <c r="E245" s="95" t="s">
        <v>1231</v>
      </c>
      <c r="F245" s="17">
        <f t="shared" si="4"/>
        <v>0</v>
      </c>
    </row>
    <row r="246" spans="1:6">
      <c r="A246" s="5" t="s">
        <v>1052</v>
      </c>
      <c r="B246" s="5" t="s">
        <v>1046</v>
      </c>
      <c r="C246" t="s">
        <v>968</v>
      </c>
      <c r="D246" s="2" t="s">
        <v>788</v>
      </c>
      <c r="E246" s="95" t="s">
        <v>1231</v>
      </c>
      <c r="F246" s="17">
        <f t="shared" si="4"/>
        <v>0</v>
      </c>
    </row>
    <row r="247" spans="1:6">
      <c r="A247" s="5" t="s">
        <v>1052</v>
      </c>
      <c r="B247" s="5" t="s">
        <v>1046</v>
      </c>
      <c r="C247" t="s">
        <v>969</v>
      </c>
      <c r="D247" s="2" t="s">
        <v>789</v>
      </c>
      <c r="E247" s="95" t="s">
        <v>1231</v>
      </c>
      <c r="F247" s="17">
        <f t="shared" si="4"/>
        <v>0</v>
      </c>
    </row>
    <row r="248" spans="1:6" ht="30">
      <c r="A248" s="5" t="s">
        <v>1052</v>
      </c>
      <c r="B248" s="5" t="s">
        <v>1046</v>
      </c>
      <c r="C248" t="s">
        <v>970</v>
      </c>
      <c r="D248" s="2" t="s">
        <v>790</v>
      </c>
      <c r="E248" s="95" t="s">
        <v>1231</v>
      </c>
      <c r="F248" s="17">
        <f t="shared" si="4"/>
        <v>0</v>
      </c>
    </row>
    <row r="249" spans="1:6">
      <c r="A249" s="5" t="s">
        <v>1052</v>
      </c>
      <c r="B249" s="5" t="s">
        <v>1046</v>
      </c>
      <c r="C249" t="s">
        <v>971</v>
      </c>
      <c r="D249" s="2" t="s">
        <v>791</v>
      </c>
      <c r="E249" s="95" t="s">
        <v>1231</v>
      </c>
      <c r="F249" s="17">
        <f t="shared" si="4"/>
        <v>0</v>
      </c>
    </row>
    <row r="250" spans="1:6">
      <c r="A250" s="5" t="s">
        <v>1052</v>
      </c>
      <c r="B250" s="5" t="s">
        <v>1046</v>
      </c>
      <c r="C250" t="s">
        <v>972</v>
      </c>
      <c r="D250" s="2" t="s">
        <v>792</v>
      </c>
      <c r="E250" s="95" t="s">
        <v>1231</v>
      </c>
      <c r="F250" s="17">
        <f t="shared" si="4"/>
        <v>0</v>
      </c>
    </row>
    <row r="251" spans="1:6">
      <c r="A251" s="5" t="s">
        <v>1052</v>
      </c>
      <c r="B251" s="5" t="s">
        <v>1046</v>
      </c>
      <c r="C251" t="s">
        <v>973</v>
      </c>
      <c r="D251" s="2" t="s">
        <v>793</v>
      </c>
      <c r="E251" s="95" t="s">
        <v>1231</v>
      </c>
      <c r="F251" s="17">
        <f t="shared" si="4"/>
        <v>0</v>
      </c>
    </row>
    <row r="252" spans="1:6" ht="30">
      <c r="A252" s="5" t="s">
        <v>1052</v>
      </c>
      <c r="B252" s="1" t="s">
        <v>1048</v>
      </c>
      <c r="C252" s="1"/>
      <c r="D252" s="7" t="s">
        <v>1047</v>
      </c>
      <c r="E252" s="95" t="s">
        <v>1231</v>
      </c>
      <c r="F252" s="17"/>
    </row>
    <row r="253" spans="1:6">
      <c r="A253" s="5" t="s">
        <v>1052</v>
      </c>
      <c r="B253" s="5" t="s">
        <v>1048</v>
      </c>
      <c r="C253" t="s">
        <v>794</v>
      </c>
      <c r="D253" s="2" t="s">
        <v>795</v>
      </c>
      <c r="E253" s="95" t="s">
        <v>1231</v>
      </c>
      <c r="F253" s="17">
        <f t="shared" si="4"/>
        <v>0</v>
      </c>
    </row>
    <row r="254" spans="1:6">
      <c r="A254" s="5" t="s">
        <v>1052</v>
      </c>
      <c r="B254" s="5" t="s">
        <v>1048</v>
      </c>
      <c r="C254" t="s">
        <v>974</v>
      </c>
      <c r="D254" s="2" t="s">
        <v>796</v>
      </c>
      <c r="E254" s="95" t="s">
        <v>1231</v>
      </c>
      <c r="F254" s="17">
        <f t="shared" si="4"/>
        <v>0</v>
      </c>
    </row>
    <row r="255" spans="1:6">
      <c r="A255" s="5" t="s">
        <v>1052</v>
      </c>
      <c r="B255" s="5" t="s">
        <v>1048</v>
      </c>
      <c r="C255" t="s">
        <v>975</v>
      </c>
      <c r="D255" s="2" t="s">
        <v>797</v>
      </c>
      <c r="E255" s="95" t="s">
        <v>1231</v>
      </c>
      <c r="F255" s="17">
        <f t="shared" si="4"/>
        <v>0</v>
      </c>
    </row>
    <row r="256" spans="1:6">
      <c r="A256" s="5" t="s">
        <v>1052</v>
      </c>
      <c r="B256" s="5" t="s">
        <v>1048</v>
      </c>
      <c r="C256" t="s">
        <v>976</v>
      </c>
      <c r="D256" s="2" t="s">
        <v>798</v>
      </c>
      <c r="E256" s="95" t="s">
        <v>1231</v>
      </c>
      <c r="F256" s="17">
        <f t="shared" si="4"/>
        <v>0</v>
      </c>
    </row>
  </sheetData>
  <autoFilter ref="A9:F256">
    <filterColumn colId="5"/>
  </autoFilter>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sheetPr>
    <tabColor rgb="FFFF0000"/>
  </sheetPr>
  <dimension ref="B1:N90"/>
  <sheetViews>
    <sheetView topLeftCell="A88" workbookViewId="0">
      <selection activeCell="B54" sqref="B54:N54"/>
    </sheetView>
  </sheetViews>
  <sheetFormatPr defaultRowHeight="15"/>
  <cols>
    <col min="3" max="3" width="11.5703125" bestFit="1" customWidth="1"/>
  </cols>
  <sheetData>
    <row r="1" spans="2:13">
      <c r="B1" s="30" t="s">
        <v>1746</v>
      </c>
      <c r="C1" s="30"/>
      <c r="D1" s="30"/>
      <c r="E1" s="30"/>
      <c r="F1" s="30"/>
    </row>
    <row r="2" spans="2:13">
      <c r="B2" s="108" t="s">
        <v>1242</v>
      </c>
      <c r="C2" s="44" t="s">
        <v>1753</v>
      </c>
      <c r="D2" s="44" t="s">
        <v>1743</v>
      </c>
      <c r="E2" s="44" t="s">
        <v>1744</v>
      </c>
      <c r="F2" s="44" t="s">
        <v>1745</v>
      </c>
      <c r="G2" s="30"/>
      <c r="H2" s="30"/>
      <c r="I2" s="30"/>
      <c r="J2" s="30"/>
      <c r="K2" s="30"/>
      <c r="L2" s="30"/>
      <c r="M2" s="30"/>
    </row>
    <row r="3" spans="2:13">
      <c r="B3" s="28" t="s">
        <v>0</v>
      </c>
      <c r="C3" s="110" t="s">
        <v>1806</v>
      </c>
      <c r="D3" s="106">
        <f>SUM(COBIT5vsRiskIT!G8:Y8)</f>
        <v>26</v>
      </c>
      <c r="E3" s="106">
        <f>SUM(COBIT5vsRiskIT!Z8:AP8)</f>
        <v>14</v>
      </c>
      <c r="F3" s="106">
        <f>SUM(COBIT5vsRiskIT!AQ8:BF8)</f>
        <v>13</v>
      </c>
    </row>
    <row r="4" spans="2:13">
      <c r="B4" s="72" t="s">
        <v>1248</v>
      </c>
      <c r="C4" s="106">
        <f>SUM(COBIT5vsRiskIT!F10:F26)</f>
        <v>22</v>
      </c>
      <c r="D4" s="38">
        <f>SUM(COBIT5vsRiskIT!G10:Y26)</f>
        <v>22</v>
      </c>
      <c r="E4" s="38">
        <f>SUM(COBIT5vsRiskIT!Z10:AP26)</f>
        <v>0</v>
      </c>
      <c r="F4" s="38">
        <f>SUM(COBIT5vsRiskIT!AQ10:BF26)</f>
        <v>0</v>
      </c>
    </row>
    <row r="5" spans="2:13">
      <c r="B5" s="72" t="s">
        <v>1249</v>
      </c>
      <c r="C5" s="106">
        <f>SUM(COBIT5vsRiskIT!F30:F114)</f>
        <v>31</v>
      </c>
      <c r="D5" s="38">
        <f>SUM(COBIT5vsRiskIT!G30:Y114)</f>
        <v>4</v>
      </c>
      <c r="E5" s="38">
        <f>SUM(COBIT5vsRiskIT!Z30:AP114)</f>
        <v>14</v>
      </c>
      <c r="F5" s="38">
        <f>SUM(COBIT5vsRiskIT!AQ30:BF114)</f>
        <v>13</v>
      </c>
    </row>
    <row r="6" spans="2:13">
      <c r="B6" s="72" t="s">
        <v>1250</v>
      </c>
      <c r="C6" s="106">
        <f>SUM(COBIT5vsRiskIT!F115:F192)</f>
        <v>0</v>
      </c>
      <c r="D6" s="38">
        <f>SUM(COBIT5vsRiskIT!G115:Y192)</f>
        <v>0</v>
      </c>
      <c r="E6" s="38">
        <f>SUM(COBIT5vsRiskIT!Z115:AP192)</f>
        <v>0</v>
      </c>
      <c r="F6" s="38">
        <f>SUM(COBIT5vsRiskIT!AQ115:BF192)</f>
        <v>0</v>
      </c>
    </row>
    <row r="7" spans="2:13">
      <c r="B7" s="72" t="s">
        <v>1251</v>
      </c>
      <c r="C7" s="106">
        <f>SUM(COBIT5vsRiskIT!F193:F236)</f>
        <v>0</v>
      </c>
      <c r="D7" s="38">
        <f>SUM(COBIT5vsRiskIT!G193:Y236)</f>
        <v>0</v>
      </c>
      <c r="E7" s="38">
        <f>SUM(COBIT5vsRiskIT!Z193:AP236)</f>
        <v>0</v>
      </c>
      <c r="F7" s="38">
        <f>SUM(COBIT5vsRiskIT!AQ193:BF236)</f>
        <v>0</v>
      </c>
    </row>
    <row r="8" spans="2:13">
      <c r="B8" s="72" t="s">
        <v>1252</v>
      </c>
      <c r="C8" s="106">
        <f>SUM(COBIT5vsRiskIT!F237:F256)</f>
        <v>0</v>
      </c>
      <c r="D8" s="38">
        <f>SUM(COBIT5vsRiskIT!G237:Y256)</f>
        <v>0</v>
      </c>
      <c r="E8" s="38">
        <f>SUM(COBIT5vsRiskIT!Z237:AP256)</f>
        <v>0</v>
      </c>
      <c r="F8" s="38">
        <f>SUM(COBIT5vsRiskIT!AQ237:BF256)</f>
        <v>0</v>
      </c>
    </row>
    <row r="20" spans="2:14">
      <c r="B20" s="30" t="s">
        <v>1747</v>
      </c>
      <c r="C20" s="30"/>
      <c r="D20" s="30"/>
      <c r="E20" s="30"/>
      <c r="F20" s="30"/>
      <c r="G20" s="30"/>
      <c r="H20" s="30"/>
      <c r="I20" s="30"/>
      <c r="J20" s="30"/>
      <c r="K20" s="30"/>
      <c r="L20" s="30"/>
      <c r="M20" s="30"/>
      <c r="N20" s="30"/>
    </row>
    <row r="21" spans="2:14">
      <c r="B21" s="50" t="s">
        <v>0</v>
      </c>
      <c r="C21" s="73" t="s">
        <v>1232</v>
      </c>
      <c r="D21" s="73" t="s">
        <v>1233</v>
      </c>
      <c r="E21" s="73" t="s">
        <v>1234</v>
      </c>
      <c r="F21" s="74" t="s">
        <v>1231</v>
      </c>
    </row>
    <row r="22" spans="2:14">
      <c r="B22" s="75" t="s">
        <v>1248</v>
      </c>
      <c r="C22" s="54">
        <f>COUNTIF(COBIT5vsRiskIT!$E$10:$E$26,C21)</f>
        <v>4</v>
      </c>
      <c r="D22" s="54">
        <f>COUNTIF(COBIT5vsRiskIT!$E$10:$E$26,D21)</f>
        <v>1</v>
      </c>
      <c r="E22" s="54">
        <f>COUNTIF(COBIT5vsRiskIT!$E$10:$E$26,E21)</f>
        <v>4</v>
      </c>
      <c r="F22" s="55">
        <f>COUNTIF(COBIT5vsRiskIT!$E$10:$E$26,F21)</f>
        <v>8</v>
      </c>
    </row>
    <row r="23" spans="2:14">
      <c r="B23" s="82" t="s">
        <v>1249</v>
      </c>
      <c r="C23" s="111">
        <f>COUNTIF(COBIT5vsRiskIT!$E$30:$E$114,C21)</f>
        <v>7</v>
      </c>
      <c r="D23" s="111">
        <f>COUNTIF(COBIT5vsRiskIT!$E$30:$E$114,D21)</f>
        <v>0</v>
      </c>
      <c r="E23" s="111">
        <f>COUNTIF(COBIT5vsRiskIT!$E$30:$E$114,E21)</f>
        <v>3</v>
      </c>
      <c r="F23" s="112">
        <f>COUNTIF(COBIT5vsRiskIT!$E$30:$E$114,F21)</f>
        <v>75</v>
      </c>
    </row>
    <row r="24" spans="2:14">
      <c r="B24" s="75" t="s">
        <v>1250</v>
      </c>
      <c r="C24" s="54">
        <f>COUNTIF(COBIT5vsRiskIT!$E$115:$E$192,C21)</f>
        <v>0</v>
      </c>
      <c r="D24" s="54">
        <f>COUNTIF(COBIT5vsRiskIT!$E$115:$E$192,D21)</f>
        <v>0</v>
      </c>
      <c r="E24" s="54">
        <f>COUNTIF(COBIT5vsRiskIT!$E$115:$E$192,E21)</f>
        <v>0</v>
      </c>
      <c r="F24" s="55">
        <f>COUNTIF(COBIT5vsRiskIT!$E$115:$E$192,F21)</f>
        <v>78</v>
      </c>
    </row>
    <row r="25" spans="2:14">
      <c r="B25" s="82" t="s">
        <v>1251</v>
      </c>
      <c r="C25" s="111">
        <f>COUNTIF(COBIT5vsRiskIT!$E$193:$E$236,C21)</f>
        <v>0</v>
      </c>
      <c r="D25" s="111">
        <f>COUNTIF(COBIT5vsRiskIT!$E$193:$E$236,D21)</f>
        <v>0</v>
      </c>
      <c r="E25" s="111">
        <f>COUNTIF(COBIT5vsRiskIT!$E$193:$E$236,E21)</f>
        <v>0</v>
      </c>
      <c r="F25" s="112">
        <f>COUNTIF(COBIT5vsRiskIT!$E$193:$E$236,F21)</f>
        <v>44</v>
      </c>
    </row>
    <row r="26" spans="2:14">
      <c r="B26" s="79" t="s">
        <v>1252</v>
      </c>
      <c r="C26" s="57">
        <f>COUNTIF(COBIT5vsRiskIT!$E$237:$E$256,C21)</f>
        <v>0</v>
      </c>
      <c r="D26" s="57">
        <f>COUNTIF(COBIT5vsRiskIT!$E$237:$E$256,D21)</f>
        <v>0</v>
      </c>
      <c r="E26" s="57">
        <f>COUNTIF(COBIT5vsRiskIT!$E$237:$E$256,E21)</f>
        <v>0</v>
      </c>
      <c r="F26" s="58">
        <f>COUNTIF(COBIT5vsRiskIT!$E$237:$E$256,F21)</f>
        <v>20</v>
      </c>
    </row>
    <row r="38" spans="2:6">
      <c r="B38" t="s">
        <v>1747</v>
      </c>
    </row>
    <row r="39" spans="2:6">
      <c r="B39" s="50" t="s">
        <v>1753</v>
      </c>
      <c r="C39" s="73" t="s">
        <v>1232</v>
      </c>
      <c r="D39" s="73" t="s">
        <v>1233</v>
      </c>
      <c r="E39" s="73" t="s">
        <v>1234</v>
      </c>
      <c r="F39" s="74" t="s">
        <v>1231</v>
      </c>
    </row>
    <row r="40" spans="2:6">
      <c r="B40" s="75" t="s">
        <v>1743</v>
      </c>
      <c r="C40" s="54">
        <f>COUNTIF(COBIT5vsRiskIT!$G$7:$Y$7,C39)</f>
        <v>2</v>
      </c>
      <c r="D40" s="54">
        <f>COUNTIF(COBIT5vsRiskIT!$G$7:$Y$7,D39)</f>
        <v>4</v>
      </c>
      <c r="E40" s="54">
        <f>COUNTIF(COBIT5vsRiskIT!$G$7:$Y$7,E39)</f>
        <v>10</v>
      </c>
      <c r="F40" s="55">
        <f>COUNTIF(COBIT5vsRiskIT!$G$7:$Y$7,F39)</f>
        <v>0</v>
      </c>
    </row>
    <row r="41" spans="2:6">
      <c r="B41" s="82" t="s">
        <v>1744</v>
      </c>
      <c r="C41" s="111">
        <f>COUNTIF(COBIT5vsRiskIT!$Z$7:$AP$7,C39)</f>
        <v>0</v>
      </c>
      <c r="D41" s="111">
        <f>COUNTIF(COBIT5vsRiskIT!$Z$7:$AP$7,D39)</f>
        <v>4</v>
      </c>
      <c r="E41" s="111">
        <f>COUNTIF(COBIT5vsRiskIT!$Z$7:$AP$7,E39)</f>
        <v>10</v>
      </c>
      <c r="F41" s="112">
        <f>COUNTIF(COBIT5vsRiskIT!$Z$7:$AP$7,F39)</f>
        <v>0</v>
      </c>
    </row>
    <row r="42" spans="2:6">
      <c r="B42" s="79" t="s">
        <v>1745</v>
      </c>
      <c r="C42" s="57">
        <f>COUNTIF(COBIT5vsRiskIT!$AQ$7:$BF$7,C39)</f>
        <v>0</v>
      </c>
      <c r="D42" s="57">
        <f>COUNTIF(COBIT5vsRiskIT!$AQ$7:$BF$7,D39)</f>
        <v>2</v>
      </c>
      <c r="E42" s="57">
        <f>COUNTIF(COBIT5vsRiskIT!$AQ$7:$BF$7,E39)</f>
        <v>11</v>
      </c>
      <c r="F42" s="58">
        <f>COUNTIF(COBIT5vsRiskIT!$AQ$7:$BF$7,F39)</f>
        <v>0</v>
      </c>
    </row>
    <row r="54" spans="2:14">
      <c r="B54" s="30" t="s">
        <v>1748</v>
      </c>
      <c r="C54" s="30"/>
      <c r="D54" s="30"/>
      <c r="E54" s="30"/>
      <c r="F54" s="30"/>
      <c r="G54" s="30"/>
      <c r="H54" s="30"/>
      <c r="I54" s="30"/>
      <c r="J54" s="30"/>
      <c r="K54" s="30"/>
      <c r="L54" s="30"/>
      <c r="M54" s="30"/>
      <c r="N54" s="30"/>
    </row>
    <row r="55" spans="2:14">
      <c r="B55" s="50" t="s">
        <v>0</v>
      </c>
      <c r="C55" s="113">
        <v>1</v>
      </c>
      <c r="D55" s="113">
        <v>2</v>
      </c>
      <c r="E55" s="113">
        <v>3</v>
      </c>
      <c r="F55" s="113">
        <v>4</v>
      </c>
      <c r="G55" s="113">
        <v>5</v>
      </c>
      <c r="H55" s="113">
        <v>6</v>
      </c>
      <c r="I55" s="113">
        <v>7</v>
      </c>
      <c r="J55" s="113">
        <v>8</v>
      </c>
      <c r="K55" s="114">
        <v>9</v>
      </c>
    </row>
    <row r="56" spans="2:14">
      <c r="B56" s="75" t="s">
        <v>1248</v>
      </c>
      <c r="C56" s="54">
        <f>COUNTIF(COBIT5vsRiskIT!$F$10:$F$26,C55)</f>
        <v>3</v>
      </c>
      <c r="D56" s="54">
        <f>COUNTIF(COBIT5vsRiskIT!$F$10:$F$26,D55)</f>
        <v>1</v>
      </c>
      <c r="E56" s="54">
        <f>COUNTIF(COBIT5vsRiskIT!$F$10:$F$26,E55)</f>
        <v>0</v>
      </c>
      <c r="F56" s="54">
        <f>COUNTIF(COBIT5vsRiskIT!$F$10:$F$26,F55)</f>
        <v>0</v>
      </c>
      <c r="G56" s="54">
        <f>COUNTIF(COBIT5vsRiskIT!$F$10:$F$26,G55)</f>
        <v>0</v>
      </c>
      <c r="H56" s="54">
        <f>COUNTIF(COBIT5vsRiskIT!$F$10:$F$26,H55)</f>
        <v>0</v>
      </c>
      <c r="I56" s="54">
        <f>COUNTIF(COBIT5vsRiskIT!$F$10:$F$26,I55)</f>
        <v>0</v>
      </c>
      <c r="J56" s="54">
        <f>COUNTIF(COBIT5vsRiskIT!$F$10:$F$26,J55)</f>
        <v>1</v>
      </c>
      <c r="K56" s="55">
        <f>COUNTIF(COBIT5vsRiskIT!$F$10:$F$26,K55)</f>
        <v>1</v>
      </c>
    </row>
    <row r="57" spans="2:14">
      <c r="B57" s="82" t="s">
        <v>1249</v>
      </c>
      <c r="C57" s="111">
        <f>COUNTIF(COBIT5vsRiskIT!$F$30:$F$111,C55)</f>
        <v>2</v>
      </c>
      <c r="D57" s="111">
        <f>COUNTIF(COBIT5vsRiskIT!$F$30:$F$111,D55)</f>
        <v>0</v>
      </c>
      <c r="E57" s="111">
        <f>COUNTIF(COBIT5vsRiskIT!$F$30:$F$111,E55)</f>
        <v>0</v>
      </c>
      <c r="F57" s="111">
        <f>COUNTIF(COBIT5vsRiskIT!$F$30:$F$111,F55)</f>
        <v>3</v>
      </c>
      <c r="G57" s="111">
        <f>COUNTIF(COBIT5vsRiskIT!$F$30:$F$111,G55)</f>
        <v>1</v>
      </c>
      <c r="H57" s="111">
        <f>COUNTIF(COBIT5vsRiskIT!$F$30:$F$111,H55)</f>
        <v>2</v>
      </c>
      <c r="I57" s="111">
        <f>COUNTIF(COBIT5vsRiskIT!$F$30:$F$111,I55)</f>
        <v>0</v>
      </c>
      <c r="J57" s="111">
        <f>COUNTIF(COBIT5vsRiskIT!$F$30:$F$111,J55)</f>
        <v>0</v>
      </c>
      <c r="K57" s="112">
        <f>COUNTIF(COBIT5vsRiskIT!$F$30:$F$111,K55)</f>
        <v>0</v>
      </c>
    </row>
    <row r="58" spans="2:14">
      <c r="B58" s="75" t="s">
        <v>1250</v>
      </c>
      <c r="C58" s="54">
        <v>0</v>
      </c>
      <c r="D58" s="54">
        <v>0</v>
      </c>
      <c r="E58" s="54">
        <v>0</v>
      </c>
      <c r="F58" s="54">
        <v>0</v>
      </c>
      <c r="G58" s="54">
        <v>0</v>
      </c>
      <c r="H58" s="54">
        <v>0</v>
      </c>
      <c r="I58" s="54">
        <v>0</v>
      </c>
      <c r="J58" s="54">
        <v>0</v>
      </c>
      <c r="K58" s="55">
        <v>0</v>
      </c>
    </row>
    <row r="59" spans="2:14">
      <c r="B59" s="82" t="s">
        <v>1251</v>
      </c>
      <c r="C59" s="111">
        <v>0</v>
      </c>
      <c r="D59" s="111">
        <v>0</v>
      </c>
      <c r="E59" s="111">
        <v>0</v>
      </c>
      <c r="F59" s="111">
        <v>0</v>
      </c>
      <c r="G59" s="111">
        <v>0</v>
      </c>
      <c r="H59" s="111">
        <v>0</v>
      </c>
      <c r="I59" s="111">
        <v>0</v>
      </c>
      <c r="J59" s="111">
        <v>0</v>
      </c>
      <c r="K59" s="112">
        <v>0</v>
      </c>
    </row>
    <row r="60" spans="2:14">
      <c r="B60" s="79" t="s">
        <v>1252</v>
      </c>
      <c r="C60" s="57">
        <v>0</v>
      </c>
      <c r="D60" s="57">
        <v>0</v>
      </c>
      <c r="E60" s="57">
        <v>0</v>
      </c>
      <c r="F60" s="57">
        <v>0</v>
      </c>
      <c r="G60" s="57">
        <v>0</v>
      </c>
      <c r="H60" s="57">
        <v>0</v>
      </c>
      <c r="I60" s="57">
        <v>0</v>
      </c>
      <c r="J60" s="57">
        <v>0</v>
      </c>
      <c r="K60" s="58">
        <v>0</v>
      </c>
    </row>
    <row r="68" spans="6:9">
      <c r="F68" s="4"/>
      <c r="G68" s="4"/>
      <c r="H68" s="4"/>
      <c r="I68" s="4"/>
    </row>
    <row r="86" spans="2:5">
      <c r="B86" t="s">
        <v>1748</v>
      </c>
    </row>
    <row r="87" spans="2:5">
      <c r="B87" s="50" t="s">
        <v>1753</v>
      </c>
      <c r="C87" s="113">
        <v>1</v>
      </c>
      <c r="D87" s="113">
        <v>2</v>
      </c>
      <c r="E87" s="114">
        <v>3</v>
      </c>
    </row>
    <row r="88" spans="2:5">
      <c r="B88" s="75" t="s">
        <v>1743</v>
      </c>
      <c r="C88" s="54">
        <f>COUNTIF(COBIT5vsRiskIT!$G$8:$Y$8,C87)</f>
        <v>9</v>
      </c>
      <c r="D88" s="54">
        <f>COUNTIF(COBIT5vsRiskIT!$G$8:$Y$8,D87)</f>
        <v>4</v>
      </c>
      <c r="E88" s="55">
        <f>COUNTIF(COBIT5vsRiskIT!$G$8:$Y$8,E87)</f>
        <v>3</v>
      </c>
    </row>
    <row r="89" spans="2:5">
      <c r="B89" s="82" t="s">
        <v>1744</v>
      </c>
      <c r="C89" s="111">
        <f>COUNTIF(COBIT5vsRiskIT!$Z$8:$AP$8,C87)</f>
        <v>14</v>
      </c>
      <c r="D89" s="111">
        <f>COUNTIF(COBIT5vsRiskIT!$Z$8:$AP$8,D87)</f>
        <v>0</v>
      </c>
      <c r="E89" s="112">
        <f>COUNTIF(COBIT5vsRiskIT!$Z$8:$AP$8,E87)</f>
        <v>0</v>
      </c>
    </row>
    <row r="90" spans="2:5">
      <c r="B90" s="79" t="s">
        <v>1745</v>
      </c>
      <c r="C90" s="57">
        <f>COUNTIF(COBIT5vsRiskIT!$Z$8:$AP$8,C87)</f>
        <v>14</v>
      </c>
      <c r="D90" s="57">
        <f>COUNTIF(COBIT5vsRiskIT!$Z$8:$AP$8,D87)</f>
        <v>0</v>
      </c>
      <c r="E90" s="58">
        <f>COUNTIF(COBIT5vsRiskIT!$Z$8:$AP$8,E87)</f>
        <v>0</v>
      </c>
    </row>
  </sheetData>
  <pageMargins left="0.7" right="0.7" top="0.78740157499999996" bottom="0.78740157499999996" header="0.3" footer="0.3"/>
  <pageSetup paperSize="9"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sheetPr>
    <tabColor rgb="FFFFFF00"/>
  </sheetPr>
  <dimension ref="A2:NT256"/>
  <sheetViews>
    <sheetView workbookViewId="0">
      <selection activeCell="G5" sqref="G5:NT5"/>
    </sheetView>
  </sheetViews>
  <sheetFormatPr defaultRowHeight="15" outlineLevelCol="2"/>
  <cols>
    <col min="1" max="1" width="37.5703125" bestFit="1" customWidth="1"/>
    <col min="2" max="2" width="16.140625" bestFit="1" customWidth="1"/>
    <col min="3" max="3" width="25.140625" customWidth="1"/>
    <col min="4" max="4" width="42.7109375" customWidth="1"/>
    <col min="5" max="5" width="15.140625" bestFit="1" customWidth="1"/>
    <col min="6" max="6" width="22.5703125" customWidth="1"/>
    <col min="7" max="7" width="18.85546875" customWidth="1"/>
    <col min="8" max="8" width="23.85546875" customWidth="1" outlineLevel="1"/>
    <col min="9" max="9" width="21" customWidth="1" outlineLevel="2"/>
    <col min="10" max="11" width="18.85546875" customWidth="1" outlineLevel="2"/>
    <col min="12" max="12" width="21" customWidth="1" outlineLevel="2"/>
    <col min="13" max="13" width="18.85546875" customWidth="1" outlineLevel="2"/>
    <col min="14" max="14" width="28.140625" customWidth="1" outlineLevel="2"/>
    <col min="15" max="15" width="18.85546875" customWidth="1" outlineLevel="1"/>
    <col min="16" max="20" width="18.85546875" customWidth="1" outlineLevel="2"/>
    <col min="21" max="21" width="18.85546875" customWidth="1" outlineLevel="1"/>
    <col min="22" max="25" width="18.85546875" customWidth="1" outlineLevel="2"/>
    <col min="26" max="26" width="18.85546875" customWidth="1" outlineLevel="1"/>
    <col min="27" max="30" width="18.85546875" customWidth="1" outlineLevel="2"/>
    <col min="31" max="31" width="22" customWidth="1" outlineLevel="2"/>
    <col min="32" max="32" width="20.85546875" customWidth="1" outlineLevel="2"/>
    <col min="33" max="33" width="18.85546875" customWidth="1" outlineLevel="2"/>
    <col min="34" max="34" width="18.85546875" customWidth="1" outlineLevel="1"/>
    <col min="35" max="39" width="18.85546875" customWidth="1" outlineLevel="2"/>
    <col min="40" max="40" width="18.85546875" customWidth="1" outlineLevel="1"/>
    <col min="41" max="41" width="21" customWidth="1" outlineLevel="2"/>
    <col min="42" max="45" width="18.85546875" customWidth="1" outlineLevel="2"/>
    <col min="46" max="46" width="18.85546875" customWidth="1" outlineLevel="1"/>
    <col min="47" max="49" width="18.85546875" customWidth="1" outlineLevel="2"/>
    <col min="50" max="50" width="18.85546875" customWidth="1" outlineLevel="1"/>
    <col min="51" max="55" width="18.85546875" customWidth="1" outlineLevel="2"/>
    <col min="56" max="56" width="18.85546875" customWidth="1" outlineLevel="1"/>
    <col min="57" max="58" width="18.85546875" customWidth="1" outlineLevel="2"/>
    <col min="59" max="59" width="18.85546875" customWidth="1"/>
    <col min="60" max="60" width="18.85546875" customWidth="1" outlineLevel="1"/>
    <col min="61" max="65" width="18.85546875" customWidth="1" outlineLevel="2"/>
    <col min="66" max="66" width="18.85546875" customWidth="1" outlineLevel="1"/>
    <col min="67" max="69" width="18.85546875" customWidth="1" outlineLevel="2"/>
    <col min="70" max="70" width="24.85546875" customWidth="1" outlineLevel="2"/>
    <col min="71" max="80" width="18.85546875" customWidth="1" outlineLevel="2"/>
    <col min="81" max="81" width="34.42578125" customWidth="1" outlineLevel="2"/>
    <col min="82" max="85" width="18.85546875" customWidth="1" outlineLevel="2"/>
    <col min="86" max="86" width="18.85546875" customWidth="1" outlineLevel="1"/>
    <col min="87" max="90" width="18.85546875" customWidth="1" outlineLevel="2"/>
    <col min="91" max="91" width="29.5703125" customWidth="1" outlineLevel="2"/>
    <col min="92" max="93" width="18.85546875" customWidth="1" outlineLevel="2"/>
    <col min="94" max="94" width="26.42578125" customWidth="1" outlineLevel="2"/>
    <col min="95" max="95" width="18.85546875" customWidth="1" outlineLevel="2"/>
    <col min="96" max="96" width="35.140625" customWidth="1" outlineLevel="2"/>
    <col min="97" max="102" width="18.85546875" customWidth="1" outlineLevel="2"/>
    <col min="103" max="103" width="24.7109375" customWidth="1" outlineLevel="2"/>
    <col min="104" max="109" width="18.85546875" customWidth="1" outlineLevel="2"/>
    <col min="110" max="110" width="24.5703125" customWidth="1" outlineLevel="2"/>
    <col min="111" max="111" width="24" customWidth="1" outlineLevel="2"/>
    <col min="112" max="119" width="18.85546875" customWidth="1" outlineLevel="2"/>
    <col min="120" max="120" width="24" customWidth="1" outlineLevel="2"/>
    <col min="121" max="122" width="18.85546875" customWidth="1" outlineLevel="2"/>
    <col min="123" max="123" width="23.42578125" customWidth="1" outlineLevel="2"/>
    <col min="124" max="124" width="22.28515625" customWidth="1" outlineLevel="2"/>
    <col min="125" max="125" width="22.5703125" customWidth="1" outlineLevel="2"/>
    <col min="126" max="126" width="18.85546875" customWidth="1" outlineLevel="2"/>
    <col min="127" max="127" width="18.85546875" customWidth="1" outlineLevel="1"/>
    <col min="128" max="130" width="18.85546875" customWidth="1" outlineLevel="2"/>
    <col min="131" max="131" width="18.85546875" customWidth="1" outlineLevel="1"/>
    <col min="132" max="135" width="18.85546875" customWidth="1" outlineLevel="2"/>
    <col min="136" max="137" width="18.85546875" customWidth="1" outlineLevel="1"/>
    <col min="138" max="142" width="18.85546875" customWidth="1" outlineLevel="2"/>
    <col min="143" max="144" width="18.85546875" customWidth="1" outlineLevel="1"/>
    <col min="145" max="145" width="18.85546875" customWidth="1" outlineLevel="2"/>
    <col min="146" max="146" width="23.85546875" customWidth="1" outlineLevel="2"/>
    <col min="147" max="147" width="18.85546875" customWidth="1" outlineLevel="2"/>
    <col min="148" max="148" width="25.7109375" customWidth="1" outlineLevel="2"/>
    <col min="149" max="150" width="18.85546875" customWidth="1" outlineLevel="2"/>
    <col min="151" max="151" width="25.140625" customWidth="1" outlineLevel="2"/>
    <col min="152" max="152" width="40.28515625" customWidth="1" outlineLevel="2"/>
    <col min="153" max="154" width="18.85546875" customWidth="1" outlineLevel="2"/>
    <col min="155" max="155" width="18.85546875" customWidth="1"/>
    <col min="156" max="157" width="18.85546875" customWidth="1" outlineLevel="1"/>
    <col min="158" max="159" width="18.85546875" customWidth="1" outlineLevel="2"/>
    <col min="160" max="160" width="27.85546875" customWidth="1" outlineLevel="2"/>
    <col min="161" max="161" width="23.7109375" customWidth="1" outlineLevel="2"/>
    <col min="162" max="162" width="18.85546875" customWidth="1" outlineLevel="2"/>
    <col min="163" max="163" width="24.42578125" customWidth="1" outlineLevel="2"/>
    <col min="164" max="164" width="22.140625" customWidth="1" outlineLevel="2"/>
    <col min="165" max="165" width="22" customWidth="1" outlineLevel="2"/>
    <col min="166" max="166" width="24" customWidth="1" outlineLevel="2"/>
    <col min="167" max="167" width="24.140625" customWidth="1" outlineLevel="2"/>
    <col min="168" max="168" width="21.42578125" customWidth="1" outlineLevel="2"/>
    <col min="169" max="169" width="23" customWidth="1" outlineLevel="2"/>
    <col min="170" max="170" width="24" customWidth="1" outlineLevel="2"/>
    <col min="171" max="171" width="22.5703125" customWidth="1" outlineLevel="2"/>
    <col min="172" max="172" width="18.85546875" customWidth="1" outlineLevel="2"/>
    <col min="173" max="173" width="21.5703125" customWidth="1" outlineLevel="2"/>
    <col min="174" max="174" width="18.85546875" customWidth="1" outlineLevel="1"/>
    <col min="175" max="192" width="18.85546875" customWidth="1" outlineLevel="2"/>
    <col min="193" max="193" width="23.85546875" customWidth="1" outlineLevel="2"/>
    <col min="194" max="194" width="18.85546875" customWidth="1" outlineLevel="2"/>
    <col min="195" max="195" width="22.140625" customWidth="1" outlineLevel="2"/>
    <col min="196" max="196" width="22.85546875" customWidth="1" outlineLevel="2"/>
    <col min="197" max="203" width="18.85546875" customWidth="1" outlineLevel="2"/>
    <col min="204" max="204" width="22.140625" customWidth="1" outlineLevel="2"/>
    <col min="205" max="206" width="18.85546875" customWidth="1" outlineLevel="2"/>
    <col min="207" max="207" width="22.28515625" customWidth="1" outlineLevel="2"/>
    <col min="208" max="208" width="25.7109375" customWidth="1" outlineLevel="2"/>
    <col min="209" max="223" width="18.85546875" customWidth="1" outlineLevel="2"/>
    <col min="224" max="224" width="18.85546875" customWidth="1" outlineLevel="1"/>
    <col min="225" max="227" width="18.85546875" customWidth="1" outlineLevel="2"/>
    <col min="228" max="228" width="18.85546875" customWidth="1" outlineLevel="1"/>
    <col min="229" max="229" width="18.85546875" customWidth="1" outlineLevel="2"/>
    <col min="230" max="230" width="23.85546875" customWidth="1" outlineLevel="2"/>
    <col min="231" max="231" width="18.85546875" customWidth="1" outlineLevel="2"/>
    <col min="232" max="232" width="23" customWidth="1" outlineLevel="2"/>
    <col min="233" max="234" width="18.85546875" customWidth="1" outlineLevel="1"/>
    <col min="235" max="235" width="19.28515625" customWidth="1" outlineLevel="1"/>
    <col min="236" max="236" width="21.140625" customWidth="1" outlineLevel="1"/>
    <col min="237" max="237" width="18.85546875" customWidth="1"/>
    <col min="238" max="238" width="20.7109375" customWidth="1" outlineLevel="1"/>
    <col min="239" max="242" width="18.85546875" customWidth="1" outlineLevel="2"/>
    <col min="243" max="243" width="18.85546875" customWidth="1" outlineLevel="1"/>
    <col min="244" max="244" width="23.85546875" customWidth="1" outlineLevel="2"/>
    <col min="245" max="247" width="18.85546875" customWidth="1" outlineLevel="2"/>
    <col min="248" max="248" width="28.7109375" customWidth="1" outlineLevel="2"/>
    <col min="249" max="251" width="18.85546875" customWidth="1" outlineLevel="2"/>
    <col min="252" max="252" width="18.85546875" customWidth="1" outlineLevel="1"/>
    <col min="253" max="285" width="18.85546875" customWidth="1" outlineLevel="2"/>
    <col min="286" max="286" width="25.7109375" customWidth="1" outlineLevel="2"/>
    <col min="287" max="291" width="18.85546875" customWidth="1" outlineLevel="2"/>
    <col min="292" max="292" width="26.85546875" customWidth="1" outlineLevel="2"/>
    <col min="293" max="299" width="18.85546875" customWidth="1" outlineLevel="2"/>
    <col min="300" max="300" width="28.5703125" customWidth="1" outlineLevel="2"/>
    <col min="301" max="301" width="22.140625" customWidth="1" outlineLevel="2"/>
    <col min="302" max="302" width="25.85546875" customWidth="1" outlineLevel="2"/>
    <col min="303" max="303" width="26.5703125" customWidth="1" outlineLevel="2"/>
    <col min="304" max="304" width="21.7109375" customWidth="1" outlineLevel="2"/>
    <col min="305" max="305" width="26.85546875" customWidth="1" outlineLevel="2"/>
    <col min="306" max="306" width="23.5703125" customWidth="1" outlineLevel="2"/>
    <col min="307" max="307" width="25.28515625" customWidth="1" outlineLevel="2"/>
    <col min="308" max="308" width="18.85546875" customWidth="1" outlineLevel="2"/>
    <col min="309" max="309" width="18.85546875" customWidth="1" outlineLevel="1"/>
    <col min="310" max="320" width="18.85546875" customWidth="1" outlineLevel="2"/>
    <col min="321" max="321" width="21.140625" customWidth="1" outlineLevel="2"/>
    <col min="322" max="325" width="18.85546875" customWidth="1" outlineLevel="2"/>
    <col min="326" max="326" width="26.85546875" customWidth="1" outlineLevel="2"/>
    <col min="327" max="327" width="22.140625" customWidth="1" outlineLevel="2"/>
    <col min="328" max="328" width="18.85546875" customWidth="1" outlineLevel="1"/>
    <col min="329" max="333" width="18.85546875" customWidth="1" outlineLevel="2"/>
    <col min="334" max="334" width="20.85546875" customWidth="1" outlineLevel="2"/>
    <col min="335" max="335" width="23.5703125" customWidth="1" outlineLevel="2"/>
    <col min="336" max="336" width="30.5703125" customWidth="1" outlineLevel="1"/>
    <col min="337" max="337" width="18.85546875" customWidth="1" outlineLevel="1"/>
    <col min="338" max="338" width="21.5703125" customWidth="1" outlineLevel="1"/>
    <col min="339" max="339" width="18.85546875" customWidth="1" outlineLevel="1"/>
    <col min="340" max="342" width="18.85546875" customWidth="1" outlineLevel="2"/>
    <col min="343" max="343" width="21.85546875" customWidth="1" outlineLevel="2"/>
    <col min="344" max="344" width="18.85546875" customWidth="1" outlineLevel="2"/>
    <col min="345" max="345" width="28.7109375" customWidth="1"/>
    <col min="346" max="347" width="18.85546875" customWidth="1" outlineLevel="1"/>
    <col min="348" max="348" width="18.85546875" customWidth="1" outlineLevel="2"/>
    <col min="349" max="349" width="22.28515625" customWidth="1" outlineLevel="2"/>
    <col min="350" max="350" width="21.42578125" customWidth="1" outlineLevel="1"/>
    <col min="351" max="356" width="18.85546875" customWidth="1" outlineLevel="2"/>
    <col min="357" max="357" width="22.42578125" customWidth="1" outlineLevel="2"/>
    <col min="358" max="358" width="18.85546875" customWidth="1" outlineLevel="2"/>
    <col min="359" max="359" width="28.42578125" customWidth="1" outlineLevel="2"/>
    <col min="360" max="365" width="18.85546875" customWidth="1" outlineLevel="2"/>
    <col min="366" max="366" width="18.85546875" customWidth="1" outlineLevel="1"/>
    <col min="367" max="371" width="18.85546875" customWidth="1" outlineLevel="2"/>
    <col min="372" max="372" width="21.140625" customWidth="1" outlineLevel="2"/>
    <col min="373" max="376" width="18.85546875" customWidth="1" outlineLevel="2"/>
    <col min="377" max="377" width="24.140625" customWidth="1" outlineLevel="2"/>
    <col min="378" max="379" width="18.85546875" customWidth="1" outlineLevel="2"/>
    <col min="380" max="384" width="18.85546875" customWidth="1" outlineLevel="1"/>
  </cols>
  <sheetData>
    <row r="2" spans="1:384">
      <c r="A2" s="8"/>
      <c r="B2" t="s">
        <v>1224</v>
      </c>
      <c r="G2" s="8" t="s">
        <v>1589</v>
      </c>
      <c r="BG2" s="8" t="s">
        <v>1300</v>
      </c>
      <c r="EY2" s="8" t="s">
        <v>1382</v>
      </c>
      <c r="IC2" s="8" t="s">
        <v>1590</v>
      </c>
      <c r="MG2" s="8" t="s">
        <v>1591</v>
      </c>
    </row>
    <row r="3" spans="1:384">
      <c r="A3" s="9"/>
      <c r="B3" t="s">
        <v>2</v>
      </c>
      <c r="G3" s="1" t="s">
        <v>1594</v>
      </c>
      <c r="H3" s="1" t="s">
        <v>1595</v>
      </c>
      <c r="O3" s="1" t="s">
        <v>1596</v>
      </c>
      <c r="U3" s="1" t="s">
        <v>1597</v>
      </c>
      <c r="Z3" s="1" t="s">
        <v>1598</v>
      </c>
      <c r="AG3" t="s">
        <v>1607</v>
      </c>
      <c r="AH3" s="1" t="s">
        <v>1599</v>
      </c>
      <c r="AM3" t="s">
        <v>1607</v>
      </c>
      <c r="AN3" s="1" t="s">
        <v>1600</v>
      </c>
      <c r="AT3" s="1" t="s">
        <v>1601</v>
      </c>
      <c r="AX3" s="1" t="s">
        <v>1602</v>
      </c>
      <c r="BD3" s="1" t="s">
        <v>1592</v>
      </c>
      <c r="BG3" s="1" t="s">
        <v>1593</v>
      </c>
      <c r="BH3" s="1" t="s">
        <v>1603</v>
      </c>
      <c r="BN3" s="1" t="s">
        <v>1604</v>
      </c>
      <c r="CH3" s="1" t="s">
        <v>1605</v>
      </c>
      <c r="DW3" s="1" t="s">
        <v>1606</v>
      </c>
      <c r="EA3" s="1" t="s">
        <v>1608</v>
      </c>
      <c r="EF3" s="1" t="s">
        <v>1609</v>
      </c>
      <c r="EG3" s="1" t="s">
        <v>1610</v>
      </c>
      <c r="EM3" s="1" t="s">
        <v>1611</v>
      </c>
      <c r="EN3" s="1" t="s">
        <v>1612</v>
      </c>
      <c r="EY3" s="1" t="s">
        <v>1703</v>
      </c>
      <c r="EZ3" s="1" t="s">
        <v>1613</v>
      </c>
      <c r="FA3" s="1" t="s">
        <v>1614</v>
      </c>
      <c r="FR3" s="1" t="s">
        <v>1615</v>
      </c>
      <c r="HP3" s="1" t="s">
        <v>1616</v>
      </c>
      <c r="HT3" s="1" t="s">
        <v>1617</v>
      </c>
      <c r="HY3" s="1" t="s">
        <v>1618</v>
      </c>
      <c r="HZ3" s="1" t="s">
        <v>1619</v>
      </c>
      <c r="IA3" s="1" t="s">
        <v>1704</v>
      </c>
      <c r="IB3" s="1" t="s">
        <v>1705</v>
      </c>
      <c r="IC3" s="1" t="s">
        <v>1620</v>
      </c>
      <c r="ID3" s="1" t="s">
        <v>1621</v>
      </c>
      <c r="II3" s="1" t="s">
        <v>1622</v>
      </c>
      <c r="IR3" s="1" t="s">
        <v>1623</v>
      </c>
      <c r="KW3" s="1" t="s">
        <v>1624</v>
      </c>
      <c r="LP3" s="1" t="s">
        <v>1625</v>
      </c>
      <c r="LX3" s="1" t="s">
        <v>1626</v>
      </c>
      <c r="LY3" s="1" t="s">
        <v>1627</v>
      </c>
      <c r="LZ3" s="1" t="s">
        <v>1628</v>
      </c>
      <c r="MA3" s="1" t="s">
        <v>1629</v>
      </c>
      <c r="MG3" s="1" t="s">
        <v>1630</v>
      </c>
      <c r="MH3" s="1" t="s">
        <v>1631</v>
      </c>
      <c r="MI3" s="1" t="s">
        <v>1632</v>
      </c>
      <c r="ML3" s="1" t="s">
        <v>1633</v>
      </c>
      <c r="NB3" s="1" t="s">
        <v>1634</v>
      </c>
      <c r="NP3" s="1" t="s">
        <v>1635</v>
      </c>
      <c r="NQ3" s="1" t="s">
        <v>1706</v>
      </c>
      <c r="NR3" s="1" t="s">
        <v>1636</v>
      </c>
      <c r="NS3" s="1" t="s">
        <v>1637</v>
      </c>
      <c r="NT3" s="1" t="s">
        <v>1638</v>
      </c>
    </row>
    <row r="4" spans="1:384">
      <c r="G4" s="1"/>
      <c r="H4" s="1"/>
      <c r="O4" s="1"/>
      <c r="U4" s="1"/>
      <c r="Z4" s="1"/>
      <c r="AH4" s="1"/>
      <c r="AN4" s="1"/>
      <c r="AT4" s="1"/>
      <c r="AX4" s="1"/>
      <c r="BD4" s="1"/>
      <c r="BG4" s="1"/>
      <c r="BH4" s="1"/>
      <c r="BN4" s="1"/>
      <c r="CH4" s="1"/>
      <c r="DW4" s="1"/>
      <c r="EA4" s="1"/>
      <c r="EF4" s="1"/>
      <c r="EG4" s="1"/>
      <c r="EM4" s="1"/>
      <c r="EN4" s="1"/>
      <c r="EY4" s="1"/>
      <c r="EZ4" s="1"/>
      <c r="FA4" s="1"/>
      <c r="FR4" s="1"/>
      <c r="HP4" s="1"/>
      <c r="HT4" s="1"/>
      <c r="HY4" s="1"/>
      <c r="HZ4" s="1"/>
      <c r="IA4" s="1"/>
      <c r="IB4" s="1"/>
      <c r="IC4" s="1"/>
      <c r="ID4" s="1"/>
      <c r="II4" s="1"/>
      <c r="IR4" s="1"/>
      <c r="KW4" s="1"/>
      <c r="LP4" s="1"/>
      <c r="LX4" s="1"/>
      <c r="LY4" s="1"/>
      <c r="LZ4" s="1"/>
      <c r="MA4" s="1"/>
      <c r="MG4" s="1"/>
      <c r="MH4" s="1"/>
      <c r="MI4" s="1"/>
      <c r="ML4" s="1"/>
      <c r="NB4" s="1"/>
      <c r="NP4" s="1"/>
      <c r="NQ4" s="1"/>
      <c r="NR4" s="1"/>
      <c r="NS4" s="1"/>
      <c r="NT4" s="1"/>
    </row>
    <row r="5" spans="1:384" s="2" customFormat="1" ht="75">
      <c r="G5" s="7" t="s">
        <v>1715</v>
      </c>
      <c r="H5" s="7" t="s">
        <v>1714</v>
      </c>
      <c r="I5" s="2" t="s">
        <v>1258</v>
      </c>
      <c r="J5" s="2" t="s">
        <v>1259</v>
      </c>
      <c r="K5" s="2" t="s">
        <v>1260</v>
      </c>
      <c r="L5" s="2" t="s">
        <v>1261</v>
      </c>
      <c r="M5" s="2" t="s">
        <v>1262</v>
      </c>
      <c r="N5" s="2" t="s">
        <v>1263</v>
      </c>
      <c r="O5" s="7" t="s">
        <v>1734</v>
      </c>
      <c r="P5" s="2" t="s">
        <v>1264</v>
      </c>
      <c r="Q5" s="2" t="s">
        <v>1265</v>
      </c>
      <c r="R5" s="2" t="s">
        <v>1266</v>
      </c>
      <c r="S5" s="2" t="s">
        <v>1267</v>
      </c>
      <c r="T5" s="2" t="s">
        <v>1268</v>
      </c>
      <c r="U5" s="7" t="s">
        <v>1733</v>
      </c>
      <c r="V5" s="2" t="s">
        <v>1269</v>
      </c>
      <c r="W5" s="2" t="s">
        <v>1270</v>
      </c>
      <c r="X5" s="2" t="s">
        <v>1271</v>
      </c>
      <c r="Y5" s="2" t="s">
        <v>1272</v>
      </c>
      <c r="Z5" s="7" t="s">
        <v>1702</v>
      </c>
      <c r="AA5" s="2" t="s">
        <v>1273</v>
      </c>
      <c r="AB5" s="2" t="s">
        <v>1274</v>
      </c>
      <c r="AC5" s="2" t="s">
        <v>1275</v>
      </c>
      <c r="AD5" s="2" t="s">
        <v>1276</v>
      </c>
      <c r="AE5" s="2" t="s">
        <v>1277</v>
      </c>
      <c r="AF5" s="2" t="s">
        <v>1278</v>
      </c>
      <c r="AG5" s="2" t="s">
        <v>1279</v>
      </c>
      <c r="AH5" s="7" t="s">
        <v>1732</v>
      </c>
      <c r="AI5" s="2" t="s">
        <v>1280</v>
      </c>
      <c r="AJ5" s="2" t="s">
        <v>1281</v>
      </c>
      <c r="AK5" s="2" t="s">
        <v>1282</v>
      </c>
      <c r="AL5" s="2" t="s">
        <v>1283</v>
      </c>
      <c r="AM5" s="2" t="s">
        <v>1284</v>
      </c>
      <c r="AN5" s="7" t="s">
        <v>1731</v>
      </c>
      <c r="AO5" s="2" t="s">
        <v>1285</v>
      </c>
      <c r="AP5" s="2" t="s">
        <v>1286</v>
      </c>
      <c r="AQ5" s="2" t="s">
        <v>1287</v>
      </c>
      <c r="AR5" s="2" t="s">
        <v>1288</v>
      </c>
      <c r="AS5" s="2" t="s">
        <v>1289</v>
      </c>
      <c r="AT5" s="7" t="s">
        <v>1730</v>
      </c>
      <c r="AU5" s="2" t="s">
        <v>1290</v>
      </c>
      <c r="AV5" s="2" t="s">
        <v>1291</v>
      </c>
      <c r="AW5" s="93" t="s">
        <v>1792</v>
      </c>
      <c r="AX5" s="7" t="s">
        <v>1707</v>
      </c>
      <c r="AY5" s="2" t="s">
        <v>1292</v>
      </c>
      <c r="AZ5" s="2" t="s">
        <v>1293</v>
      </c>
      <c r="BA5" s="2" t="s">
        <v>1294</v>
      </c>
      <c r="BB5" s="2" t="s">
        <v>1295</v>
      </c>
      <c r="BC5" s="2" t="s">
        <v>1296</v>
      </c>
      <c r="BD5" s="7" t="s">
        <v>1297</v>
      </c>
      <c r="BE5" s="93" t="s">
        <v>1298</v>
      </c>
      <c r="BF5" s="2" t="s">
        <v>1299</v>
      </c>
      <c r="BG5" s="7" t="s">
        <v>1715</v>
      </c>
      <c r="BH5" s="7" t="s">
        <v>1714</v>
      </c>
      <c r="BI5" s="2" t="s">
        <v>1301</v>
      </c>
      <c r="BJ5" s="2" t="s">
        <v>1302</v>
      </c>
      <c r="BK5" s="2" t="s">
        <v>1303</v>
      </c>
      <c r="BL5" s="2" t="s">
        <v>1304</v>
      </c>
      <c r="BM5" s="2" t="s">
        <v>1305</v>
      </c>
      <c r="BN5" s="7" t="s">
        <v>1729</v>
      </c>
      <c r="BO5" s="2" t="s">
        <v>1306</v>
      </c>
      <c r="BP5" s="2" t="s">
        <v>1307</v>
      </c>
      <c r="BQ5" s="2" t="s">
        <v>1308</v>
      </c>
      <c r="BR5" s="2" t="s">
        <v>1309</v>
      </c>
      <c r="BS5" s="2" t="s">
        <v>1310</v>
      </c>
      <c r="BT5" s="2" t="s">
        <v>1311</v>
      </c>
      <c r="BU5" s="2" t="s">
        <v>1312</v>
      </c>
      <c r="BV5" s="2" t="s">
        <v>1313</v>
      </c>
      <c r="BW5" s="2" t="s">
        <v>1314</v>
      </c>
      <c r="BX5" s="2" t="s">
        <v>1315</v>
      </c>
      <c r="BY5" s="2" t="s">
        <v>1316</v>
      </c>
      <c r="BZ5" s="2" t="s">
        <v>1317</v>
      </c>
      <c r="CA5" s="2" t="s">
        <v>1318</v>
      </c>
      <c r="CB5" s="2" t="s">
        <v>1319</v>
      </c>
      <c r="CC5" s="2" t="s">
        <v>1738</v>
      </c>
      <c r="CD5" s="2" t="s">
        <v>1320</v>
      </c>
      <c r="CE5" s="2" t="s">
        <v>1321</v>
      </c>
      <c r="CF5" s="2" t="s">
        <v>1322</v>
      </c>
      <c r="CG5" s="2" t="s">
        <v>1323</v>
      </c>
      <c r="CH5" s="7" t="s">
        <v>1728</v>
      </c>
      <c r="CI5" s="93" t="s">
        <v>1324</v>
      </c>
      <c r="CJ5" s="2" t="s">
        <v>1325</v>
      </c>
      <c r="CK5" s="2" t="s">
        <v>1326</v>
      </c>
      <c r="CL5" s="2" t="s">
        <v>1327</v>
      </c>
      <c r="CM5" s="2" t="s">
        <v>1701</v>
      </c>
      <c r="CN5" s="2" t="s">
        <v>1328</v>
      </c>
      <c r="CO5" s="2" t="s">
        <v>1329</v>
      </c>
      <c r="CP5" s="2" t="s">
        <v>1700</v>
      </c>
      <c r="CQ5" s="2" t="s">
        <v>1330</v>
      </c>
      <c r="CR5" s="2" t="s">
        <v>1699</v>
      </c>
      <c r="CS5" s="2" t="s">
        <v>1331</v>
      </c>
      <c r="CT5" s="2" t="s">
        <v>1332</v>
      </c>
      <c r="CU5" s="2" t="s">
        <v>1333</v>
      </c>
      <c r="CV5" s="2" t="s">
        <v>1334</v>
      </c>
      <c r="CW5" s="2" t="s">
        <v>1335</v>
      </c>
      <c r="CX5" s="2" t="s">
        <v>1336</v>
      </c>
      <c r="CY5" s="2" t="s">
        <v>1337</v>
      </c>
      <c r="CZ5" s="2" t="s">
        <v>1338</v>
      </c>
      <c r="DA5" s="2" t="s">
        <v>1339</v>
      </c>
      <c r="DB5" s="2" t="s">
        <v>1340</v>
      </c>
      <c r="DC5" s="2" t="s">
        <v>1341</v>
      </c>
      <c r="DD5" s="2" t="s">
        <v>1342</v>
      </c>
      <c r="DE5" s="2" t="s">
        <v>1343</v>
      </c>
      <c r="DF5" s="2" t="s">
        <v>1344</v>
      </c>
      <c r="DG5" s="2" t="s">
        <v>1345</v>
      </c>
      <c r="DH5" s="2" t="s">
        <v>1346</v>
      </c>
      <c r="DI5" s="2" t="s">
        <v>1347</v>
      </c>
      <c r="DJ5" s="2" t="s">
        <v>1348</v>
      </c>
      <c r="DK5" s="2" t="s">
        <v>1349</v>
      </c>
      <c r="DL5" s="2" t="s">
        <v>1350</v>
      </c>
      <c r="DM5" s="2" t="s">
        <v>1351</v>
      </c>
      <c r="DN5" s="2" t="s">
        <v>1352</v>
      </c>
      <c r="DO5" s="2" t="s">
        <v>1353</v>
      </c>
      <c r="DP5" s="2" t="s">
        <v>1354</v>
      </c>
      <c r="DQ5" s="2" t="s">
        <v>1355</v>
      </c>
      <c r="DR5" s="2" t="s">
        <v>1356</v>
      </c>
      <c r="DS5" s="2" t="s">
        <v>1357</v>
      </c>
      <c r="DT5" s="2" t="s">
        <v>1358</v>
      </c>
      <c r="DU5" s="2" t="s">
        <v>1359</v>
      </c>
      <c r="DV5" s="2" t="s">
        <v>1360</v>
      </c>
      <c r="DW5" s="7" t="s">
        <v>1727</v>
      </c>
      <c r="DX5" s="2" t="s">
        <v>1361</v>
      </c>
      <c r="DY5" s="2" t="s">
        <v>1362</v>
      </c>
      <c r="DZ5" s="2" t="s">
        <v>1363</v>
      </c>
      <c r="EA5" s="7" t="s">
        <v>1726</v>
      </c>
      <c r="EB5" s="2" t="s">
        <v>1364</v>
      </c>
      <c r="EC5" s="2" t="s">
        <v>1365</v>
      </c>
      <c r="ED5" s="2" t="s">
        <v>1366</v>
      </c>
      <c r="EE5" s="2" t="s">
        <v>1367</v>
      </c>
      <c r="EF5" s="7" t="s">
        <v>1709</v>
      </c>
      <c r="EG5" s="7" t="s">
        <v>1725</v>
      </c>
      <c r="EH5" s="2" t="s">
        <v>1756</v>
      </c>
      <c r="EI5" s="2" t="s">
        <v>1368</v>
      </c>
      <c r="EJ5" s="2" t="s">
        <v>1369</v>
      </c>
      <c r="EK5" s="2" t="s">
        <v>1370</v>
      </c>
      <c r="EL5" s="2" t="s">
        <v>1371</v>
      </c>
      <c r="EM5" s="7" t="s">
        <v>1707</v>
      </c>
      <c r="EN5" s="7" t="s">
        <v>1372</v>
      </c>
      <c r="EO5" s="2" t="s">
        <v>1373</v>
      </c>
      <c r="EP5" s="2" t="s">
        <v>1374</v>
      </c>
      <c r="EQ5" s="2" t="s">
        <v>1375</v>
      </c>
      <c r="ER5" s="2" t="s">
        <v>1376</v>
      </c>
      <c r="ES5" s="2" t="s">
        <v>1377</v>
      </c>
      <c r="ET5" s="2" t="s">
        <v>1378</v>
      </c>
      <c r="EU5" s="2" t="s">
        <v>1379</v>
      </c>
      <c r="EV5" s="2" t="s">
        <v>1698</v>
      </c>
      <c r="EW5" s="2" t="s">
        <v>1380</v>
      </c>
      <c r="EX5" s="2" t="s">
        <v>1381</v>
      </c>
      <c r="EY5" s="7" t="s">
        <v>1715</v>
      </c>
      <c r="EZ5" s="7" t="s">
        <v>1714</v>
      </c>
      <c r="FA5" s="7" t="s">
        <v>1724</v>
      </c>
      <c r="FB5" s="2" t="s">
        <v>1383</v>
      </c>
      <c r="FC5" s="2" t="s">
        <v>1384</v>
      </c>
      <c r="FD5" s="2" t="s">
        <v>1385</v>
      </c>
      <c r="FE5" s="2" t="s">
        <v>1386</v>
      </c>
      <c r="FF5" s="2" t="s">
        <v>1387</v>
      </c>
      <c r="FG5" s="2" t="s">
        <v>1388</v>
      </c>
      <c r="FH5" s="2" t="s">
        <v>1389</v>
      </c>
      <c r="FI5" s="2" t="s">
        <v>1390</v>
      </c>
      <c r="FJ5" s="2" t="s">
        <v>1391</v>
      </c>
      <c r="FK5" s="2" t="s">
        <v>1392</v>
      </c>
      <c r="FL5" s="2" t="s">
        <v>1393</v>
      </c>
      <c r="FM5" s="2" t="s">
        <v>1394</v>
      </c>
      <c r="FN5" s="2" t="s">
        <v>1395</v>
      </c>
      <c r="FO5" s="2" t="s">
        <v>1396</v>
      </c>
      <c r="FP5" s="2" t="s">
        <v>1397</v>
      </c>
      <c r="FQ5" s="2" t="s">
        <v>1398</v>
      </c>
      <c r="FR5" s="7" t="s">
        <v>1723</v>
      </c>
      <c r="FS5" s="2" t="s">
        <v>1399</v>
      </c>
      <c r="FT5" s="93" t="s">
        <v>1400</v>
      </c>
      <c r="FU5" s="2" t="s">
        <v>1401</v>
      </c>
      <c r="FV5" s="2" t="s">
        <v>1402</v>
      </c>
      <c r="FW5" s="2" t="s">
        <v>1403</v>
      </c>
      <c r="FX5" s="2" t="s">
        <v>1404</v>
      </c>
      <c r="FY5" s="2" t="s">
        <v>1405</v>
      </c>
      <c r="FZ5" s="2" t="s">
        <v>1406</v>
      </c>
      <c r="GA5" s="2" t="s">
        <v>1407</v>
      </c>
      <c r="GB5" s="2" t="s">
        <v>1408</v>
      </c>
      <c r="GC5" s="2" t="s">
        <v>1409</v>
      </c>
      <c r="GD5" s="2" t="s">
        <v>1410</v>
      </c>
      <c r="GE5" s="2" t="s">
        <v>1411</v>
      </c>
      <c r="GF5" s="2" t="s">
        <v>1412</v>
      </c>
      <c r="GG5" s="2" t="s">
        <v>1413</v>
      </c>
      <c r="GH5" s="2" t="s">
        <v>1414</v>
      </c>
      <c r="GI5" s="2" t="s">
        <v>1415</v>
      </c>
      <c r="GJ5" s="2" t="s">
        <v>1416</v>
      </c>
      <c r="GK5" s="2" t="s">
        <v>1417</v>
      </c>
      <c r="GL5" s="2" t="s">
        <v>1418</v>
      </c>
      <c r="GM5" s="2" t="s">
        <v>1419</v>
      </c>
      <c r="GN5" s="2" t="s">
        <v>1420</v>
      </c>
      <c r="GO5" s="2" t="s">
        <v>1421</v>
      </c>
      <c r="GP5" s="2" t="s">
        <v>1422</v>
      </c>
      <c r="GQ5" s="2" t="s">
        <v>1423</v>
      </c>
      <c r="GR5" s="2" t="s">
        <v>1424</v>
      </c>
      <c r="GS5" s="2" t="s">
        <v>1425</v>
      </c>
      <c r="GT5" s="2" t="s">
        <v>1426</v>
      </c>
      <c r="GU5" s="2" t="s">
        <v>1427</v>
      </c>
      <c r="GV5" s="2" t="s">
        <v>1428</v>
      </c>
      <c r="GW5" s="2" t="s">
        <v>1429</v>
      </c>
      <c r="GX5" s="2" t="s">
        <v>1430</v>
      </c>
      <c r="GY5" s="2" t="s">
        <v>1431</v>
      </c>
      <c r="GZ5" s="2" t="s">
        <v>1432</v>
      </c>
      <c r="HA5" s="2" t="s">
        <v>1433</v>
      </c>
      <c r="HB5" s="2" t="s">
        <v>1434</v>
      </c>
      <c r="HC5" s="2" t="s">
        <v>1435</v>
      </c>
      <c r="HD5" s="2" t="s">
        <v>1436</v>
      </c>
      <c r="HE5" s="2" t="s">
        <v>1437</v>
      </c>
      <c r="HF5" s="2" t="s">
        <v>1438</v>
      </c>
      <c r="HG5" s="2" t="s">
        <v>1439</v>
      </c>
      <c r="HH5" s="2" t="s">
        <v>1440</v>
      </c>
      <c r="HI5" s="2" t="s">
        <v>1441</v>
      </c>
      <c r="HJ5" s="2" t="s">
        <v>1442</v>
      </c>
      <c r="HK5" s="2" t="s">
        <v>1443</v>
      </c>
      <c r="HL5" s="2" t="s">
        <v>1444</v>
      </c>
      <c r="HM5" s="2" t="s">
        <v>1445</v>
      </c>
      <c r="HN5" s="2" t="s">
        <v>1446</v>
      </c>
      <c r="HO5" s="2" t="s">
        <v>1447</v>
      </c>
      <c r="HP5" s="7" t="s">
        <v>1722</v>
      </c>
      <c r="HQ5" s="2" t="s">
        <v>1448</v>
      </c>
      <c r="HR5" s="2" t="s">
        <v>1449</v>
      </c>
      <c r="HS5" s="2" t="s">
        <v>1450</v>
      </c>
      <c r="HT5" s="7" t="s">
        <v>1721</v>
      </c>
      <c r="HU5" s="2" t="s">
        <v>1451</v>
      </c>
      <c r="HV5" s="2" t="s">
        <v>1452</v>
      </c>
      <c r="HW5" s="2" t="s">
        <v>1453</v>
      </c>
      <c r="HX5" s="2" t="s">
        <v>1454</v>
      </c>
      <c r="HY5" s="7" t="s">
        <v>1709</v>
      </c>
      <c r="HZ5" s="7" t="s">
        <v>1720</v>
      </c>
      <c r="IA5" s="7" t="s">
        <v>1707</v>
      </c>
      <c r="IB5" s="7" t="s">
        <v>1455</v>
      </c>
      <c r="IC5" s="7" t="s">
        <v>1715</v>
      </c>
      <c r="ID5" s="7" t="s">
        <v>1714</v>
      </c>
      <c r="IE5" s="2" t="s">
        <v>1456</v>
      </c>
      <c r="IF5" s="2" t="s">
        <v>1457</v>
      </c>
      <c r="IG5" s="2" t="s">
        <v>1458</v>
      </c>
      <c r="IH5" s="93" t="s">
        <v>1459</v>
      </c>
      <c r="II5" s="7" t="s">
        <v>1719</v>
      </c>
      <c r="IJ5" s="2" t="s">
        <v>1460</v>
      </c>
      <c r="IK5" s="2" t="s">
        <v>1461</v>
      </c>
      <c r="IL5" s="2" t="s">
        <v>1462</v>
      </c>
      <c r="IM5" s="2" t="s">
        <v>1463</v>
      </c>
      <c r="IN5" s="2" t="s">
        <v>1464</v>
      </c>
      <c r="IO5" s="2" t="s">
        <v>1465</v>
      </c>
      <c r="IP5" s="2" t="s">
        <v>1466</v>
      </c>
      <c r="IQ5" s="2" t="s">
        <v>1467</v>
      </c>
      <c r="IR5" s="7" t="s">
        <v>1718</v>
      </c>
      <c r="IS5" s="93" t="s">
        <v>1468</v>
      </c>
      <c r="IT5" s="2" t="s">
        <v>1469</v>
      </c>
      <c r="IU5" s="2" t="s">
        <v>1470</v>
      </c>
      <c r="IV5" s="2" t="s">
        <v>1471</v>
      </c>
      <c r="IW5" s="2" t="s">
        <v>1472</v>
      </c>
      <c r="IX5" s="2" t="s">
        <v>1473</v>
      </c>
      <c r="IY5" s="2" t="s">
        <v>1474</v>
      </c>
      <c r="IZ5" s="2" t="s">
        <v>1475</v>
      </c>
      <c r="JA5" s="2" t="s">
        <v>1476</v>
      </c>
      <c r="JB5" s="2" t="s">
        <v>1477</v>
      </c>
      <c r="JC5" s="2" t="s">
        <v>1478</v>
      </c>
      <c r="JD5" s="2" t="s">
        <v>1479</v>
      </c>
      <c r="JE5" s="2" t="s">
        <v>1480</v>
      </c>
      <c r="JF5" s="2" t="s">
        <v>1481</v>
      </c>
      <c r="JG5" s="2" t="s">
        <v>1482</v>
      </c>
      <c r="JH5" s="2" t="s">
        <v>1483</v>
      </c>
      <c r="JI5" s="2" t="s">
        <v>1484</v>
      </c>
      <c r="JJ5" s="2" t="s">
        <v>1485</v>
      </c>
      <c r="JK5" s="2" t="s">
        <v>1486</v>
      </c>
      <c r="JL5" s="2" t="s">
        <v>1487</v>
      </c>
      <c r="JM5" s="2" t="s">
        <v>1488</v>
      </c>
      <c r="JN5" s="2" t="s">
        <v>1489</v>
      </c>
      <c r="JO5" s="2" t="s">
        <v>1490</v>
      </c>
      <c r="JP5" s="2" t="s">
        <v>1491</v>
      </c>
      <c r="JQ5" s="2" t="s">
        <v>1492</v>
      </c>
      <c r="JR5" s="2" t="s">
        <v>1493</v>
      </c>
      <c r="JS5" s="2" t="s">
        <v>1494</v>
      </c>
      <c r="JT5" s="2" t="s">
        <v>1495</v>
      </c>
      <c r="JU5" s="2" t="s">
        <v>1496</v>
      </c>
      <c r="JV5" s="2" t="s">
        <v>1497</v>
      </c>
      <c r="JW5" s="2" t="s">
        <v>1498</v>
      </c>
      <c r="JX5" s="2" t="s">
        <v>1499</v>
      </c>
      <c r="JY5" s="2" t="s">
        <v>1500</v>
      </c>
      <c r="JZ5" s="2" t="s">
        <v>1501</v>
      </c>
      <c r="KA5" s="2" t="s">
        <v>1502</v>
      </c>
      <c r="KB5" s="2" t="s">
        <v>1503</v>
      </c>
      <c r="KC5" s="2" t="s">
        <v>1504</v>
      </c>
      <c r="KD5" s="2" t="s">
        <v>1505</v>
      </c>
      <c r="KE5" s="2" t="s">
        <v>1506</v>
      </c>
      <c r="KF5" s="2" t="s">
        <v>1507</v>
      </c>
      <c r="KG5" s="2" t="s">
        <v>1508</v>
      </c>
      <c r="KH5" s="2" t="s">
        <v>1509</v>
      </c>
      <c r="KI5" s="2" t="s">
        <v>1510</v>
      </c>
      <c r="KJ5" s="2" t="s">
        <v>1511</v>
      </c>
      <c r="KK5" s="2" t="s">
        <v>1512</v>
      </c>
      <c r="KL5" s="2" t="s">
        <v>1513</v>
      </c>
      <c r="KM5" s="2" t="s">
        <v>1514</v>
      </c>
      <c r="KN5" s="2" t="s">
        <v>1515</v>
      </c>
      <c r="KO5" s="2" t="s">
        <v>1516</v>
      </c>
      <c r="KP5" s="2" t="s">
        <v>1517</v>
      </c>
      <c r="KQ5" s="2" t="s">
        <v>1518</v>
      </c>
      <c r="KR5" s="2" t="s">
        <v>1519</v>
      </c>
      <c r="KS5" s="2" t="s">
        <v>1520</v>
      </c>
      <c r="KT5" s="2" t="s">
        <v>1521</v>
      </c>
      <c r="KU5" s="2" t="s">
        <v>1522</v>
      </c>
      <c r="KV5" s="2" t="s">
        <v>1523</v>
      </c>
      <c r="KW5" s="7" t="s">
        <v>1717</v>
      </c>
      <c r="KX5" s="2" t="s">
        <v>1524</v>
      </c>
      <c r="KY5" s="2" t="s">
        <v>1525</v>
      </c>
      <c r="KZ5" s="2" t="s">
        <v>1526</v>
      </c>
      <c r="LA5" s="2" t="s">
        <v>1527</v>
      </c>
      <c r="LB5" s="2" t="s">
        <v>1528</v>
      </c>
      <c r="LC5" s="2" t="s">
        <v>1529</v>
      </c>
      <c r="LD5" s="2" t="s">
        <v>1530</v>
      </c>
      <c r="LE5" s="2" t="s">
        <v>1531</v>
      </c>
      <c r="LF5" s="2" t="s">
        <v>1532</v>
      </c>
      <c r="LG5" s="2" t="s">
        <v>1533</v>
      </c>
      <c r="LH5" s="2" t="s">
        <v>1534</v>
      </c>
      <c r="LI5" s="2" t="s">
        <v>1535</v>
      </c>
      <c r="LJ5" s="2" t="s">
        <v>1536</v>
      </c>
      <c r="LK5" s="2" t="s">
        <v>1537</v>
      </c>
      <c r="LL5" s="2" t="s">
        <v>1538</v>
      </c>
      <c r="LM5" s="2" t="s">
        <v>1539</v>
      </c>
      <c r="LN5" s="2" t="s">
        <v>1540</v>
      </c>
      <c r="LO5" s="2" t="s">
        <v>1541</v>
      </c>
      <c r="LP5" s="7" t="s">
        <v>1716</v>
      </c>
      <c r="LQ5" s="2" t="s">
        <v>1542</v>
      </c>
      <c r="LR5" s="2" t="s">
        <v>1543</v>
      </c>
      <c r="LS5" s="2" t="s">
        <v>1544</v>
      </c>
      <c r="LT5" s="2" t="s">
        <v>1545</v>
      </c>
      <c r="LU5" s="2" t="s">
        <v>1546</v>
      </c>
      <c r="LV5" s="2" t="s">
        <v>1547</v>
      </c>
      <c r="LW5" s="2" t="s">
        <v>1548</v>
      </c>
      <c r="LX5" s="7" t="s">
        <v>1549</v>
      </c>
      <c r="LY5" s="7" t="s">
        <v>1550</v>
      </c>
      <c r="LZ5" s="7" t="s">
        <v>1551</v>
      </c>
      <c r="MA5" s="7" t="s">
        <v>1552</v>
      </c>
      <c r="MB5" s="2" t="s">
        <v>1553</v>
      </c>
      <c r="MC5" s="2" t="s">
        <v>1554</v>
      </c>
      <c r="MD5" s="2" t="s">
        <v>1555</v>
      </c>
      <c r="ME5" s="2" t="s">
        <v>1556</v>
      </c>
      <c r="MF5" s="2" t="s">
        <v>1557</v>
      </c>
      <c r="MG5" s="7" t="s">
        <v>1715</v>
      </c>
      <c r="MH5" s="7" t="s">
        <v>1714</v>
      </c>
      <c r="MI5" s="7" t="s">
        <v>1713</v>
      </c>
      <c r="MJ5" s="2" t="s">
        <v>1558</v>
      </c>
      <c r="MK5" s="2" t="s">
        <v>1559</v>
      </c>
      <c r="ML5" s="7" t="s">
        <v>1712</v>
      </c>
      <c r="MM5" s="2" t="s">
        <v>1560</v>
      </c>
      <c r="MN5" s="2" t="s">
        <v>1561</v>
      </c>
      <c r="MO5" s="2" t="s">
        <v>1562</v>
      </c>
      <c r="MP5" s="2" t="s">
        <v>1563</v>
      </c>
      <c r="MQ5" s="2" t="s">
        <v>1564</v>
      </c>
      <c r="MR5" s="2" t="s">
        <v>1565</v>
      </c>
      <c r="MS5" s="2" t="s">
        <v>1566</v>
      </c>
      <c r="MT5" s="2" t="s">
        <v>1567</v>
      </c>
      <c r="MU5" s="2" t="s">
        <v>1568</v>
      </c>
      <c r="MV5" s="2" t="s">
        <v>1569</v>
      </c>
      <c r="MW5" s="2" t="s">
        <v>1570</v>
      </c>
      <c r="MX5" s="2" t="s">
        <v>1571</v>
      </c>
      <c r="MY5" s="2" t="s">
        <v>1572</v>
      </c>
      <c r="MZ5" s="2" t="s">
        <v>1573</v>
      </c>
      <c r="NA5" s="2" t="s">
        <v>1574</v>
      </c>
      <c r="NB5" s="7" t="s">
        <v>1711</v>
      </c>
      <c r="NC5" s="2" t="s">
        <v>1575</v>
      </c>
      <c r="ND5" s="2" t="s">
        <v>1576</v>
      </c>
      <c r="NE5" s="2" t="s">
        <v>1577</v>
      </c>
      <c r="NF5" s="2" t="s">
        <v>1578</v>
      </c>
      <c r="NG5" s="2" t="s">
        <v>1579</v>
      </c>
      <c r="NH5" s="2" t="s">
        <v>1580</v>
      </c>
      <c r="NI5" s="2" t="s">
        <v>1581</v>
      </c>
      <c r="NJ5" s="2" t="s">
        <v>1582</v>
      </c>
      <c r="NK5" s="2" t="s">
        <v>1583</v>
      </c>
      <c r="NL5" s="2" t="s">
        <v>1584</v>
      </c>
      <c r="NM5" s="2" t="s">
        <v>1585</v>
      </c>
      <c r="NN5" s="2" t="s">
        <v>1586</v>
      </c>
      <c r="NO5" s="2" t="s">
        <v>1587</v>
      </c>
      <c r="NP5" s="7" t="s">
        <v>1710</v>
      </c>
      <c r="NQ5" s="7" t="s">
        <v>1709</v>
      </c>
      <c r="NR5" s="7" t="s">
        <v>1708</v>
      </c>
      <c r="NS5" s="7" t="s">
        <v>1707</v>
      </c>
      <c r="NT5" s="7" t="s">
        <v>1588</v>
      </c>
    </row>
    <row r="7" spans="1:384">
      <c r="E7" s="25" t="s">
        <v>1229</v>
      </c>
      <c r="F7" s="18"/>
      <c r="G7" s="18" t="s">
        <v>1233</v>
      </c>
      <c r="H7" s="18" t="s">
        <v>1233</v>
      </c>
      <c r="I7" s="18" t="s">
        <v>1233</v>
      </c>
      <c r="J7" s="18" t="s">
        <v>1234</v>
      </c>
      <c r="K7" s="18" t="s">
        <v>1233</v>
      </c>
      <c r="L7" s="18" t="s">
        <v>1234</v>
      </c>
      <c r="M7" s="18" t="s">
        <v>1232</v>
      </c>
      <c r="N7" s="18" t="s">
        <v>1233</v>
      </c>
      <c r="O7" s="18" t="s">
        <v>1233</v>
      </c>
      <c r="P7" s="18" t="s">
        <v>1233</v>
      </c>
      <c r="Q7" s="18" t="s">
        <v>1233</v>
      </c>
      <c r="R7" s="18" t="s">
        <v>1233</v>
      </c>
      <c r="S7" s="18" t="s">
        <v>1233</v>
      </c>
      <c r="T7" s="18" t="s">
        <v>1233</v>
      </c>
      <c r="U7" s="18" t="s">
        <v>1234</v>
      </c>
      <c r="V7" s="18" t="s">
        <v>1233</v>
      </c>
      <c r="W7" s="18" t="s">
        <v>1234</v>
      </c>
      <c r="X7" s="18" t="s">
        <v>1234</v>
      </c>
      <c r="Y7" s="18" t="s">
        <v>1234</v>
      </c>
      <c r="Z7" s="18" t="s">
        <v>1233</v>
      </c>
      <c r="AA7" s="18" t="s">
        <v>1232</v>
      </c>
      <c r="AB7" s="18" t="s">
        <v>1232</v>
      </c>
      <c r="AC7" s="18" t="s">
        <v>1233</v>
      </c>
      <c r="AD7" s="18" t="s">
        <v>1233</v>
      </c>
      <c r="AE7" s="18" t="s">
        <v>1233</v>
      </c>
      <c r="AF7" s="18" t="s">
        <v>1232</v>
      </c>
      <c r="AG7" s="18" t="s">
        <v>1234</v>
      </c>
      <c r="AH7" s="18" t="s">
        <v>1233</v>
      </c>
      <c r="AI7" s="18" t="s">
        <v>1233</v>
      </c>
      <c r="AJ7" s="18" t="s">
        <v>1233</v>
      </c>
      <c r="AK7" s="18" t="s">
        <v>1233</v>
      </c>
      <c r="AL7" s="18" t="s">
        <v>1233</v>
      </c>
      <c r="AM7" s="18" t="s">
        <v>1234</v>
      </c>
      <c r="AN7" s="18" t="s">
        <v>1234</v>
      </c>
      <c r="AO7" s="18" t="s">
        <v>1232</v>
      </c>
      <c r="AP7" s="18" t="s">
        <v>1233</v>
      </c>
      <c r="AQ7" s="18" t="s">
        <v>1233</v>
      </c>
      <c r="AR7" s="18" t="s">
        <v>1234</v>
      </c>
      <c r="AS7" s="18" t="s">
        <v>1233</v>
      </c>
      <c r="AT7" s="18" t="s">
        <v>1233</v>
      </c>
      <c r="AU7" s="18" t="s">
        <v>1234</v>
      </c>
      <c r="AV7" s="18" t="s">
        <v>1234</v>
      </c>
      <c r="AW7" s="18" t="s">
        <v>1233</v>
      </c>
      <c r="AX7" s="18" t="s">
        <v>1233</v>
      </c>
      <c r="AY7" s="18" t="s">
        <v>1233</v>
      </c>
      <c r="AZ7" s="18" t="s">
        <v>1233</v>
      </c>
      <c r="BA7" s="18" t="s">
        <v>1233</v>
      </c>
      <c r="BB7" s="18" t="s">
        <v>1232</v>
      </c>
      <c r="BC7" s="18" t="s">
        <v>1232</v>
      </c>
      <c r="BD7" s="18" t="s">
        <v>1233</v>
      </c>
      <c r="BE7" s="18" t="s">
        <v>1231</v>
      </c>
      <c r="BF7" s="18" t="s">
        <v>1234</v>
      </c>
      <c r="BG7" s="18" t="s">
        <v>1233</v>
      </c>
      <c r="BH7" s="18" t="s">
        <v>1233</v>
      </c>
      <c r="BI7" s="18" t="s">
        <v>1233</v>
      </c>
      <c r="BJ7" s="18" t="s">
        <v>1233</v>
      </c>
      <c r="BK7" s="18" t="s">
        <v>1233</v>
      </c>
      <c r="BL7" s="18" t="s">
        <v>1233</v>
      </c>
      <c r="BM7" s="18" t="s">
        <v>1233</v>
      </c>
      <c r="BN7" s="18" t="s">
        <v>1234</v>
      </c>
      <c r="BO7" s="18" t="s">
        <v>1234</v>
      </c>
      <c r="BP7" s="18" t="s">
        <v>1234</v>
      </c>
      <c r="BQ7" s="18" t="s">
        <v>1233</v>
      </c>
      <c r="BR7" s="18" t="s">
        <v>1234</v>
      </c>
      <c r="BS7" s="18" t="s">
        <v>1234</v>
      </c>
      <c r="BT7" s="18" t="s">
        <v>1234</v>
      </c>
      <c r="BU7" s="18" t="s">
        <v>1233</v>
      </c>
      <c r="BV7" s="18" t="s">
        <v>1233</v>
      </c>
      <c r="BW7" s="18" t="s">
        <v>1233</v>
      </c>
      <c r="BX7" s="18" t="s">
        <v>1233</v>
      </c>
      <c r="BY7" s="18" t="s">
        <v>1232</v>
      </c>
      <c r="BZ7" s="18" t="s">
        <v>1233</v>
      </c>
      <c r="CA7" s="18" t="s">
        <v>1233</v>
      </c>
      <c r="CB7" s="18" t="s">
        <v>1233</v>
      </c>
      <c r="CC7" s="18" t="s">
        <v>1233</v>
      </c>
      <c r="CD7" s="18" t="s">
        <v>1233</v>
      </c>
      <c r="CE7" s="18" t="s">
        <v>1233</v>
      </c>
      <c r="CF7" s="18" t="s">
        <v>1232</v>
      </c>
      <c r="CG7" s="18" t="s">
        <v>1233</v>
      </c>
      <c r="CH7" s="18" t="s">
        <v>1233</v>
      </c>
      <c r="CI7" s="18" t="s">
        <v>1231</v>
      </c>
      <c r="CJ7" s="18" t="s">
        <v>1234</v>
      </c>
      <c r="CK7" s="18" t="s">
        <v>1233</v>
      </c>
      <c r="CL7" s="18" t="s">
        <v>1233</v>
      </c>
      <c r="CM7" s="18" t="s">
        <v>1233</v>
      </c>
      <c r="CN7" s="18" t="s">
        <v>1233</v>
      </c>
      <c r="CO7" s="18" t="s">
        <v>1234</v>
      </c>
      <c r="CP7" s="18" t="s">
        <v>1233</v>
      </c>
      <c r="CQ7" s="18" t="s">
        <v>1233</v>
      </c>
      <c r="CR7" s="18" t="s">
        <v>1233</v>
      </c>
      <c r="CS7" s="18" t="s">
        <v>1233</v>
      </c>
      <c r="CT7" s="18" t="s">
        <v>1233</v>
      </c>
      <c r="CU7" s="18" t="s">
        <v>1233</v>
      </c>
      <c r="CV7" s="18" t="s">
        <v>1233</v>
      </c>
      <c r="CW7" s="18" t="s">
        <v>1234</v>
      </c>
      <c r="CX7" s="18" t="s">
        <v>1234</v>
      </c>
      <c r="CY7" s="18" t="s">
        <v>1233</v>
      </c>
      <c r="CZ7" s="18" t="s">
        <v>1233</v>
      </c>
      <c r="DA7" s="18" t="s">
        <v>1233</v>
      </c>
      <c r="DB7" s="18" t="s">
        <v>1234</v>
      </c>
      <c r="DC7" s="18" t="s">
        <v>1233</v>
      </c>
      <c r="DD7" s="18" t="s">
        <v>1234</v>
      </c>
      <c r="DE7" s="18" t="s">
        <v>1234</v>
      </c>
      <c r="DF7" s="18" t="s">
        <v>1233</v>
      </c>
      <c r="DG7" s="18" t="s">
        <v>1233</v>
      </c>
      <c r="DH7" s="18" t="s">
        <v>1232</v>
      </c>
      <c r="DI7" s="18" t="s">
        <v>1233</v>
      </c>
      <c r="DJ7" s="18" t="s">
        <v>1233</v>
      </c>
      <c r="DK7" s="18" t="s">
        <v>1233</v>
      </c>
      <c r="DL7" s="18" t="s">
        <v>1233</v>
      </c>
      <c r="DM7" s="18" t="s">
        <v>1232</v>
      </c>
      <c r="DN7" s="18" t="s">
        <v>1232</v>
      </c>
      <c r="DO7" s="18" t="s">
        <v>1233</v>
      </c>
      <c r="DP7" s="18" t="s">
        <v>1234</v>
      </c>
      <c r="DQ7" s="18" t="s">
        <v>1233</v>
      </c>
      <c r="DR7" s="18" t="s">
        <v>1233</v>
      </c>
      <c r="DS7" s="18" t="s">
        <v>1233</v>
      </c>
      <c r="DT7" s="18" t="s">
        <v>1232</v>
      </c>
      <c r="DU7" s="18" t="s">
        <v>1232</v>
      </c>
      <c r="DV7" s="18" t="s">
        <v>1233</v>
      </c>
      <c r="DW7" s="18" t="s">
        <v>1233</v>
      </c>
      <c r="DX7" s="18" t="s">
        <v>1233</v>
      </c>
      <c r="DY7" s="18" t="s">
        <v>1233</v>
      </c>
      <c r="DZ7" s="18" t="s">
        <v>1232</v>
      </c>
      <c r="EA7" s="18" t="s">
        <v>1233</v>
      </c>
      <c r="EB7" s="18" t="s">
        <v>1233</v>
      </c>
      <c r="EC7" s="18" t="s">
        <v>1233</v>
      </c>
      <c r="ED7" s="18" t="s">
        <v>1233</v>
      </c>
      <c r="EE7" s="18" t="s">
        <v>1234</v>
      </c>
      <c r="EF7" s="18"/>
      <c r="EG7" s="18" t="s">
        <v>1234</v>
      </c>
      <c r="EH7" s="18" t="s">
        <v>1232</v>
      </c>
      <c r="EI7" s="18" t="s">
        <v>1233</v>
      </c>
      <c r="EJ7" s="18" t="s">
        <v>1233</v>
      </c>
      <c r="EK7" s="18" t="s">
        <v>1233</v>
      </c>
      <c r="EL7" s="18" t="s">
        <v>1233</v>
      </c>
      <c r="EM7" s="18" t="s">
        <v>1232</v>
      </c>
      <c r="EN7" s="18" t="s">
        <v>1233</v>
      </c>
      <c r="EO7" s="18" t="s">
        <v>1233</v>
      </c>
      <c r="EP7" s="18" t="s">
        <v>1233</v>
      </c>
      <c r="EQ7" s="18" t="s">
        <v>1233</v>
      </c>
      <c r="ER7" s="18" t="s">
        <v>1233</v>
      </c>
      <c r="ES7" s="18" t="s">
        <v>1233</v>
      </c>
      <c r="ET7" s="18" t="s">
        <v>1233</v>
      </c>
      <c r="EU7" s="18" t="s">
        <v>1233</v>
      </c>
      <c r="EV7" s="18" t="s">
        <v>1233</v>
      </c>
      <c r="EW7" s="18" t="s">
        <v>1233</v>
      </c>
      <c r="EX7" s="18" t="s">
        <v>1233</v>
      </c>
      <c r="EY7" s="18" t="s">
        <v>1231</v>
      </c>
      <c r="EZ7" s="18" t="s">
        <v>1233</v>
      </c>
      <c r="FA7" s="18" t="s">
        <v>1233</v>
      </c>
      <c r="FB7" s="18" t="s">
        <v>1233</v>
      </c>
      <c r="FC7" s="18" t="s">
        <v>1234</v>
      </c>
      <c r="FD7" s="18" t="s">
        <v>1234</v>
      </c>
      <c r="FE7" s="18" t="s">
        <v>1234</v>
      </c>
      <c r="FF7" s="18" t="s">
        <v>1233</v>
      </c>
      <c r="FG7" s="18" t="s">
        <v>1233</v>
      </c>
      <c r="FH7" s="18" t="s">
        <v>1233</v>
      </c>
      <c r="FI7" s="18" t="s">
        <v>1232</v>
      </c>
      <c r="FJ7" s="18" t="s">
        <v>1233</v>
      </c>
      <c r="FK7" s="18" t="s">
        <v>1233</v>
      </c>
      <c r="FL7" s="18" t="s">
        <v>1233</v>
      </c>
      <c r="FM7" s="18" t="s">
        <v>1232</v>
      </c>
      <c r="FN7" s="18" t="s">
        <v>1232</v>
      </c>
      <c r="FO7" s="18" t="s">
        <v>1232</v>
      </c>
      <c r="FP7" s="18" t="s">
        <v>1233</v>
      </c>
      <c r="FQ7" s="18" t="s">
        <v>1232</v>
      </c>
      <c r="FR7" s="18" t="s">
        <v>1233</v>
      </c>
      <c r="FS7" s="18" t="s">
        <v>1234</v>
      </c>
      <c r="FT7" s="18"/>
      <c r="FU7" s="18" t="s">
        <v>1233</v>
      </c>
      <c r="FV7" s="18" t="s">
        <v>1233</v>
      </c>
      <c r="FW7" s="18" t="s">
        <v>1233</v>
      </c>
      <c r="FX7" s="18" t="s">
        <v>1233</v>
      </c>
      <c r="FY7" s="18" t="s">
        <v>1233</v>
      </c>
      <c r="FZ7" s="18" t="s">
        <v>1234</v>
      </c>
      <c r="GA7" s="18" t="s">
        <v>1234</v>
      </c>
      <c r="GB7" s="18" t="s">
        <v>1234</v>
      </c>
      <c r="GC7" s="18" t="s">
        <v>1234</v>
      </c>
      <c r="GD7" s="18" t="s">
        <v>1234</v>
      </c>
      <c r="GE7" s="18" t="s">
        <v>1234</v>
      </c>
      <c r="GF7" s="18" t="s">
        <v>1234</v>
      </c>
      <c r="GG7" s="18" t="s">
        <v>1233</v>
      </c>
      <c r="GH7" s="18" t="s">
        <v>1234</v>
      </c>
      <c r="GI7" s="18" t="s">
        <v>1233</v>
      </c>
      <c r="GJ7" s="18" t="s">
        <v>1234</v>
      </c>
      <c r="GK7" s="18" t="s">
        <v>1234</v>
      </c>
      <c r="GL7" s="18" t="s">
        <v>1234</v>
      </c>
      <c r="GM7" s="18" t="s">
        <v>1234</v>
      </c>
      <c r="GN7" s="18" t="s">
        <v>1234</v>
      </c>
      <c r="GO7" s="18" t="s">
        <v>1234</v>
      </c>
      <c r="GP7" s="18" t="s">
        <v>1234</v>
      </c>
      <c r="GQ7" s="18" t="s">
        <v>1233</v>
      </c>
      <c r="GR7" s="18" t="s">
        <v>1233</v>
      </c>
      <c r="GS7" s="18" t="s">
        <v>1233</v>
      </c>
      <c r="GT7" s="18" t="s">
        <v>1233</v>
      </c>
      <c r="GU7" s="18" t="s">
        <v>1233</v>
      </c>
      <c r="GV7" s="18" t="s">
        <v>1232</v>
      </c>
      <c r="GW7" s="18" t="s">
        <v>1232</v>
      </c>
      <c r="GX7" s="18" t="s">
        <v>1233</v>
      </c>
      <c r="GY7" s="18" t="s">
        <v>1233</v>
      </c>
      <c r="GZ7" s="18" t="s">
        <v>1233</v>
      </c>
      <c r="HA7" s="18" t="s">
        <v>1233</v>
      </c>
      <c r="HB7" s="18" t="s">
        <v>1233</v>
      </c>
      <c r="HC7" s="18" t="s">
        <v>1233</v>
      </c>
      <c r="HD7" s="18" t="s">
        <v>1233</v>
      </c>
      <c r="HE7" s="18" t="s">
        <v>1232</v>
      </c>
      <c r="HF7" s="18" t="s">
        <v>1234</v>
      </c>
      <c r="HG7" s="18" t="s">
        <v>1234</v>
      </c>
      <c r="HH7" s="18" t="s">
        <v>1233</v>
      </c>
      <c r="HI7" s="18" t="s">
        <v>1234</v>
      </c>
      <c r="HJ7" s="18" t="s">
        <v>1232</v>
      </c>
      <c r="HK7" s="18" t="s">
        <v>1232</v>
      </c>
      <c r="HL7" s="18" t="s">
        <v>1232</v>
      </c>
      <c r="HM7" s="18" t="s">
        <v>1232</v>
      </c>
      <c r="HN7" s="18" t="s">
        <v>1234</v>
      </c>
      <c r="HO7" s="18" t="s">
        <v>1233</v>
      </c>
      <c r="HP7" s="18" t="s">
        <v>1234</v>
      </c>
      <c r="HQ7" s="18" t="s">
        <v>1234</v>
      </c>
      <c r="HR7" s="18" t="s">
        <v>1234</v>
      </c>
      <c r="HS7" s="18" t="s">
        <v>1234</v>
      </c>
      <c r="HT7" s="18" t="s">
        <v>1234</v>
      </c>
      <c r="HU7" s="18" t="s">
        <v>1233</v>
      </c>
      <c r="HV7" s="18" t="s">
        <v>1233</v>
      </c>
      <c r="HW7" s="18" t="s">
        <v>1233</v>
      </c>
      <c r="HX7" s="18" t="s">
        <v>1234</v>
      </c>
      <c r="HY7" s="18" t="s">
        <v>1231</v>
      </c>
      <c r="HZ7" s="18" t="s">
        <v>1233</v>
      </c>
      <c r="IA7" s="18" t="s">
        <v>1232</v>
      </c>
      <c r="IB7" s="18" t="s">
        <v>1231</v>
      </c>
      <c r="IC7" s="18" t="s">
        <v>1231</v>
      </c>
      <c r="ID7" s="18" t="s">
        <v>1232</v>
      </c>
      <c r="IE7" s="18" t="s">
        <v>1233</v>
      </c>
      <c r="IF7" s="18" t="s">
        <v>1233</v>
      </c>
      <c r="IG7" s="18" t="s">
        <v>1233</v>
      </c>
      <c r="IH7" s="18" t="s">
        <v>1233</v>
      </c>
      <c r="II7" s="18" t="s">
        <v>1233</v>
      </c>
      <c r="IJ7" s="18" t="s">
        <v>1233</v>
      </c>
      <c r="IK7" s="18" t="s">
        <v>1233</v>
      </c>
      <c r="IL7" s="18" t="s">
        <v>1232</v>
      </c>
      <c r="IM7" s="18" t="s">
        <v>1233</v>
      </c>
      <c r="IN7" s="18" t="s">
        <v>1233</v>
      </c>
      <c r="IO7" s="18" t="s">
        <v>1233</v>
      </c>
      <c r="IP7" s="18" t="s">
        <v>1232</v>
      </c>
      <c r="IQ7" s="18" t="s">
        <v>1233</v>
      </c>
      <c r="IR7" s="18" t="s">
        <v>1233</v>
      </c>
      <c r="IS7" s="18" t="s">
        <v>1231</v>
      </c>
      <c r="IT7" s="18" t="s">
        <v>1234</v>
      </c>
      <c r="IU7" s="18" t="s">
        <v>1233</v>
      </c>
      <c r="IV7" s="18" t="s">
        <v>1233</v>
      </c>
      <c r="IW7" s="18" t="s">
        <v>1234</v>
      </c>
      <c r="IX7" s="18" t="s">
        <v>1234</v>
      </c>
      <c r="IY7" s="18" t="s">
        <v>1234</v>
      </c>
      <c r="IZ7" s="18" t="s">
        <v>1234</v>
      </c>
      <c r="JA7" s="18" t="s">
        <v>1234</v>
      </c>
      <c r="JB7" s="18" t="s">
        <v>1233</v>
      </c>
      <c r="JC7" s="18" t="s">
        <v>1233</v>
      </c>
      <c r="JD7" s="18" t="s">
        <v>1233</v>
      </c>
      <c r="JE7" s="18" t="s">
        <v>1233</v>
      </c>
      <c r="JF7" s="18" t="s">
        <v>1234</v>
      </c>
      <c r="JG7" s="18" t="s">
        <v>1234</v>
      </c>
      <c r="JH7" s="18" t="s">
        <v>1234</v>
      </c>
      <c r="JI7" s="18" t="s">
        <v>1234</v>
      </c>
      <c r="JJ7" s="18" t="s">
        <v>1234</v>
      </c>
      <c r="JK7" s="18" t="s">
        <v>1233</v>
      </c>
      <c r="JL7" s="18" t="s">
        <v>1233</v>
      </c>
      <c r="JM7" s="18" t="s">
        <v>1233</v>
      </c>
      <c r="JN7" s="18" t="s">
        <v>1233</v>
      </c>
      <c r="JO7" s="18" t="s">
        <v>1234</v>
      </c>
      <c r="JP7" s="18" t="s">
        <v>1234</v>
      </c>
      <c r="JQ7" s="18" t="s">
        <v>1234</v>
      </c>
      <c r="JR7" s="18" t="s">
        <v>1234</v>
      </c>
      <c r="JS7" s="18" t="s">
        <v>1233</v>
      </c>
      <c r="JT7" s="18" t="s">
        <v>1233</v>
      </c>
      <c r="JU7" s="18" t="s">
        <v>1233</v>
      </c>
      <c r="JV7" s="18" t="s">
        <v>1233</v>
      </c>
      <c r="JW7" s="18" t="s">
        <v>1233</v>
      </c>
      <c r="JX7" s="18" t="s">
        <v>1233</v>
      </c>
      <c r="JY7" s="18" t="s">
        <v>1233</v>
      </c>
      <c r="JZ7" s="18" t="s">
        <v>1233</v>
      </c>
      <c r="KA7" s="18" t="s">
        <v>1233</v>
      </c>
      <c r="KB7" s="18" t="s">
        <v>1233</v>
      </c>
      <c r="KC7" s="18" t="s">
        <v>1233</v>
      </c>
      <c r="KD7" s="18" t="s">
        <v>1233</v>
      </c>
      <c r="KE7" s="18" t="s">
        <v>1233</v>
      </c>
      <c r="KF7" s="18" t="s">
        <v>1233</v>
      </c>
      <c r="KG7" s="18" t="s">
        <v>1232</v>
      </c>
      <c r="KH7" s="18" t="s">
        <v>1232</v>
      </c>
      <c r="KI7" s="18" t="s">
        <v>1232</v>
      </c>
      <c r="KJ7" s="18" t="s">
        <v>1232</v>
      </c>
      <c r="KK7" s="18" t="s">
        <v>1232</v>
      </c>
      <c r="KL7" s="18" t="s">
        <v>1232</v>
      </c>
      <c r="KM7" s="18" t="s">
        <v>1232</v>
      </c>
      <c r="KN7" s="18" t="s">
        <v>1233</v>
      </c>
      <c r="KO7" s="18" t="s">
        <v>1234</v>
      </c>
      <c r="KP7" s="18" t="s">
        <v>1234</v>
      </c>
      <c r="KQ7" s="18" t="s">
        <v>1234</v>
      </c>
      <c r="KR7" s="18" t="s">
        <v>1234</v>
      </c>
      <c r="KS7" s="18" t="s">
        <v>1233</v>
      </c>
      <c r="KT7" s="18" t="s">
        <v>1233</v>
      </c>
      <c r="KU7" s="18" t="s">
        <v>1232</v>
      </c>
      <c r="KV7" s="18" t="s">
        <v>1233</v>
      </c>
      <c r="KW7" s="18" t="s">
        <v>1233</v>
      </c>
      <c r="KX7" s="18" t="s">
        <v>1233</v>
      </c>
      <c r="KY7" s="18" t="s">
        <v>1233</v>
      </c>
      <c r="KZ7" s="18" t="s">
        <v>1233</v>
      </c>
      <c r="LA7" s="18" t="s">
        <v>1233</v>
      </c>
      <c r="LB7" s="18" t="s">
        <v>1233</v>
      </c>
      <c r="LC7" s="18" t="s">
        <v>1232</v>
      </c>
      <c r="LD7" s="18" t="s">
        <v>1232</v>
      </c>
      <c r="LE7" s="18" t="s">
        <v>1233</v>
      </c>
      <c r="LF7" s="18" t="s">
        <v>1233</v>
      </c>
      <c r="LG7" s="18" t="s">
        <v>1233</v>
      </c>
      <c r="LH7" s="18" t="s">
        <v>1233</v>
      </c>
      <c r="LI7" s="18" t="s">
        <v>1233</v>
      </c>
      <c r="LJ7" s="18" t="s">
        <v>1233</v>
      </c>
      <c r="LK7" s="18" t="s">
        <v>1233</v>
      </c>
      <c r="LL7" s="18" t="s">
        <v>1233</v>
      </c>
      <c r="LM7" s="18" t="s">
        <v>1233</v>
      </c>
      <c r="LN7" s="18" t="s">
        <v>1233</v>
      </c>
      <c r="LO7" s="18" t="s">
        <v>1234</v>
      </c>
      <c r="LP7" s="18" t="s">
        <v>1233</v>
      </c>
      <c r="LQ7" s="18" t="s">
        <v>1233</v>
      </c>
      <c r="LR7" s="18" t="s">
        <v>1231</v>
      </c>
      <c r="LS7" s="18" t="s">
        <v>1233</v>
      </c>
      <c r="LT7" s="18" t="s">
        <v>1233</v>
      </c>
      <c r="LU7" s="18" t="s">
        <v>1233</v>
      </c>
      <c r="LV7" s="18" t="s">
        <v>1233</v>
      </c>
      <c r="LW7" s="18" t="s">
        <v>1233</v>
      </c>
      <c r="LX7" s="18" t="s">
        <v>1233</v>
      </c>
      <c r="LY7" s="18" t="s">
        <v>1233</v>
      </c>
      <c r="LZ7" s="18"/>
      <c r="MA7" s="18" t="s">
        <v>1233</v>
      </c>
      <c r="MB7" s="18" t="s">
        <v>1233</v>
      </c>
      <c r="MC7" s="18" t="s">
        <v>1233</v>
      </c>
      <c r="MD7" s="18" t="s">
        <v>1233</v>
      </c>
      <c r="ME7" s="18" t="s">
        <v>1233</v>
      </c>
      <c r="MF7" s="18" t="s">
        <v>1232</v>
      </c>
      <c r="MG7" s="18" t="s">
        <v>1233</v>
      </c>
      <c r="MH7" s="18" t="s">
        <v>1234</v>
      </c>
      <c r="MI7" s="18" t="s">
        <v>1234</v>
      </c>
      <c r="MJ7" s="18" t="s">
        <v>1232</v>
      </c>
      <c r="MK7" s="18" t="s">
        <v>1232</v>
      </c>
      <c r="ML7" s="18" t="s">
        <v>1232</v>
      </c>
      <c r="MM7" s="18" t="s">
        <v>1234</v>
      </c>
      <c r="MN7" s="18" t="s">
        <v>1233</v>
      </c>
      <c r="MO7" s="18" t="s">
        <v>1233</v>
      </c>
      <c r="MP7" s="18" t="s">
        <v>1233</v>
      </c>
      <c r="MQ7" s="18" t="s">
        <v>1233</v>
      </c>
      <c r="MR7" s="18" t="s">
        <v>1233</v>
      </c>
      <c r="MS7" s="18" t="s">
        <v>1233</v>
      </c>
      <c r="MT7" s="18" t="s">
        <v>1233</v>
      </c>
      <c r="MU7" s="18" t="s">
        <v>1233</v>
      </c>
      <c r="MV7" s="18" t="s">
        <v>1233</v>
      </c>
      <c r="MW7" s="18" t="s">
        <v>1233</v>
      </c>
      <c r="MX7" s="18" t="s">
        <v>1234</v>
      </c>
      <c r="MY7" s="18" t="s">
        <v>1234</v>
      </c>
      <c r="MZ7" s="18" t="s">
        <v>1234</v>
      </c>
      <c r="NA7" s="18" t="s">
        <v>1234</v>
      </c>
      <c r="NB7" s="18" t="s">
        <v>1233</v>
      </c>
      <c r="NC7" s="18" t="s">
        <v>1234</v>
      </c>
      <c r="ND7" s="18" t="s">
        <v>1233</v>
      </c>
      <c r="NE7" s="18" t="s">
        <v>1233</v>
      </c>
      <c r="NF7" s="18" t="s">
        <v>1233</v>
      </c>
      <c r="NG7" s="18" t="s">
        <v>1234</v>
      </c>
      <c r="NH7" s="18" t="s">
        <v>1234</v>
      </c>
      <c r="NI7" s="18" t="s">
        <v>1233</v>
      </c>
      <c r="NJ7" s="18" t="s">
        <v>1233</v>
      </c>
      <c r="NK7" s="18" t="s">
        <v>1232</v>
      </c>
      <c r="NL7" s="18" t="s">
        <v>1233</v>
      </c>
      <c r="NM7" s="18" t="s">
        <v>1233</v>
      </c>
      <c r="NN7" s="18" t="s">
        <v>1233</v>
      </c>
      <c r="NO7" s="18" t="s">
        <v>1233</v>
      </c>
      <c r="NP7" s="18" t="s">
        <v>1234</v>
      </c>
      <c r="NQ7" s="18" t="s">
        <v>1231</v>
      </c>
      <c r="NR7" s="18" t="s">
        <v>1234</v>
      </c>
      <c r="NS7" s="18" t="s">
        <v>1234</v>
      </c>
      <c r="NT7" s="18" t="s">
        <v>1232</v>
      </c>
    </row>
    <row r="8" spans="1:384" ht="26.25">
      <c r="A8" s="19" t="s">
        <v>0</v>
      </c>
      <c r="E8" s="18"/>
      <c r="F8" s="16" t="s">
        <v>1751</v>
      </c>
      <c r="G8" s="17">
        <f>SUM(G10:G256)</f>
        <v>1</v>
      </c>
      <c r="H8" s="17">
        <f t="shared" ref="H8:BS8" si="0">SUM(H10:H256)</f>
        <v>1</v>
      </c>
      <c r="I8" s="17">
        <f t="shared" si="0"/>
        <v>1</v>
      </c>
      <c r="J8" s="17">
        <f t="shared" si="0"/>
        <v>2</v>
      </c>
      <c r="K8" s="17">
        <f t="shared" si="0"/>
        <v>1</v>
      </c>
      <c r="L8" s="17">
        <f t="shared" si="0"/>
        <v>3</v>
      </c>
      <c r="M8" s="17">
        <f t="shared" si="0"/>
        <v>1</v>
      </c>
      <c r="N8" s="17">
        <f t="shared" si="0"/>
        <v>9</v>
      </c>
      <c r="O8" s="17">
        <f t="shared" si="0"/>
        <v>0</v>
      </c>
      <c r="P8" s="17">
        <f t="shared" si="0"/>
        <v>2</v>
      </c>
      <c r="Q8" s="17">
        <f t="shared" si="0"/>
        <v>1</v>
      </c>
      <c r="R8" s="17">
        <f t="shared" si="0"/>
        <v>3</v>
      </c>
      <c r="S8" s="17">
        <f t="shared" si="0"/>
        <v>5</v>
      </c>
      <c r="T8" s="17">
        <f t="shared" si="0"/>
        <v>1</v>
      </c>
      <c r="U8" s="17">
        <f t="shared" si="0"/>
        <v>1</v>
      </c>
      <c r="V8" s="17">
        <f t="shared" si="0"/>
        <v>3</v>
      </c>
      <c r="W8" s="17">
        <f t="shared" si="0"/>
        <v>7</v>
      </c>
      <c r="X8" s="17">
        <f t="shared" si="0"/>
        <v>9</v>
      </c>
      <c r="Y8" s="17">
        <f t="shared" si="0"/>
        <v>14</v>
      </c>
      <c r="Z8" s="17">
        <f t="shared" si="0"/>
        <v>2</v>
      </c>
      <c r="AA8" s="17">
        <f t="shared" si="0"/>
        <v>3</v>
      </c>
      <c r="AB8" s="17">
        <f t="shared" si="0"/>
        <v>4</v>
      </c>
      <c r="AC8" s="17">
        <f t="shared" si="0"/>
        <v>1</v>
      </c>
      <c r="AD8" s="17">
        <f t="shared" si="0"/>
        <v>1</v>
      </c>
      <c r="AE8" s="17">
        <f t="shared" si="0"/>
        <v>5</v>
      </c>
      <c r="AF8" s="17">
        <f t="shared" si="0"/>
        <v>4</v>
      </c>
      <c r="AG8" s="17">
        <f t="shared" si="0"/>
        <v>7</v>
      </c>
      <c r="AH8" s="17">
        <f t="shared" si="0"/>
        <v>1</v>
      </c>
      <c r="AI8" s="17">
        <f t="shared" si="0"/>
        <v>2</v>
      </c>
      <c r="AJ8" s="17">
        <f t="shared" si="0"/>
        <v>1</v>
      </c>
      <c r="AK8" s="17">
        <f t="shared" si="0"/>
        <v>1</v>
      </c>
      <c r="AL8" s="17">
        <f t="shared" si="0"/>
        <v>1</v>
      </c>
      <c r="AM8" s="17">
        <f t="shared" si="0"/>
        <v>7</v>
      </c>
      <c r="AN8" s="17">
        <f t="shared" si="0"/>
        <v>2</v>
      </c>
      <c r="AO8" s="17">
        <f t="shared" si="0"/>
        <v>3</v>
      </c>
      <c r="AP8" s="17">
        <f t="shared" si="0"/>
        <v>3</v>
      </c>
      <c r="AQ8" s="17">
        <f t="shared" si="0"/>
        <v>3</v>
      </c>
      <c r="AR8" s="17">
        <f t="shared" si="0"/>
        <v>4</v>
      </c>
      <c r="AS8" s="17">
        <f t="shared" si="0"/>
        <v>4</v>
      </c>
      <c r="AT8" s="17">
        <f t="shared" si="0"/>
        <v>2</v>
      </c>
      <c r="AU8" s="17">
        <f t="shared" si="0"/>
        <v>2</v>
      </c>
      <c r="AV8" s="17">
        <f t="shared" si="0"/>
        <v>7</v>
      </c>
      <c r="AW8" s="17">
        <f t="shared" si="0"/>
        <v>4</v>
      </c>
      <c r="AX8" s="17">
        <f t="shared" si="0"/>
        <v>3</v>
      </c>
      <c r="AY8" s="17">
        <f t="shared" si="0"/>
        <v>2</v>
      </c>
      <c r="AZ8" s="17">
        <f t="shared" si="0"/>
        <v>2</v>
      </c>
      <c r="BA8" s="17">
        <f t="shared" si="0"/>
        <v>2</v>
      </c>
      <c r="BB8" s="17">
        <f t="shared" si="0"/>
        <v>6</v>
      </c>
      <c r="BC8" s="17">
        <f t="shared" si="0"/>
        <v>2</v>
      </c>
      <c r="BD8" s="17">
        <f t="shared" si="0"/>
        <v>1</v>
      </c>
      <c r="BE8" s="17">
        <f t="shared" si="0"/>
        <v>0</v>
      </c>
      <c r="BF8" s="17">
        <f t="shared" si="0"/>
        <v>1</v>
      </c>
      <c r="BG8" s="17">
        <f t="shared" si="0"/>
        <v>1</v>
      </c>
      <c r="BH8" s="17">
        <f t="shared" si="0"/>
        <v>1</v>
      </c>
      <c r="BI8" s="17">
        <f t="shared" si="0"/>
        <v>1</v>
      </c>
      <c r="BJ8" s="17">
        <f t="shared" si="0"/>
        <v>1</v>
      </c>
      <c r="BK8" s="17">
        <f t="shared" si="0"/>
        <v>1</v>
      </c>
      <c r="BL8" s="17">
        <f t="shared" si="0"/>
        <v>1</v>
      </c>
      <c r="BM8" s="17">
        <f t="shared" si="0"/>
        <v>3</v>
      </c>
      <c r="BN8" s="17">
        <f t="shared" si="0"/>
        <v>3</v>
      </c>
      <c r="BO8" s="17">
        <f t="shared" si="0"/>
        <v>3</v>
      </c>
      <c r="BP8" s="17">
        <f t="shared" si="0"/>
        <v>5</v>
      </c>
      <c r="BQ8" s="17">
        <f t="shared" si="0"/>
        <v>1</v>
      </c>
      <c r="BR8" s="17">
        <f t="shared" si="0"/>
        <v>8</v>
      </c>
      <c r="BS8" s="17">
        <f t="shared" si="0"/>
        <v>7</v>
      </c>
      <c r="BT8" s="17">
        <f t="shared" ref="BT8:EE8" si="1">SUM(BT10:BT256)</f>
        <v>7</v>
      </c>
      <c r="BU8" s="17">
        <f t="shared" si="1"/>
        <v>9</v>
      </c>
      <c r="BV8" s="17">
        <f t="shared" si="1"/>
        <v>5</v>
      </c>
      <c r="BW8" s="17">
        <f t="shared" si="1"/>
        <v>12</v>
      </c>
      <c r="BX8" s="17">
        <f t="shared" si="1"/>
        <v>7</v>
      </c>
      <c r="BY8" s="17">
        <f t="shared" si="1"/>
        <v>7</v>
      </c>
      <c r="BZ8" s="17">
        <f t="shared" si="1"/>
        <v>1</v>
      </c>
      <c r="CA8" s="17">
        <f t="shared" si="1"/>
        <v>2</v>
      </c>
      <c r="CB8" s="17">
        <f t="shared" si="1"/>
        <v>2</v>
      </c>
      <c r="CC8" s="17">
        <f t="shared" si="1"/>
        <v>2</v>
      </c>
      <c r="CD8" s="17">
        <f t="shared" si="1"/>
        <v>1</v>
      </c>
      <c r="CE8" s="17">
        <f t="shared" si="1"/>
        <v>4</v>
      </c>
      <c r="CF8" s="17">
        <f t="shared" si="1"/>
        <v>1</v>
      </c>
      <c r="CG8" s="17">
        <f t="shared" si="1"/>
        <v>2</v>
      </c>
      <c r="CH8" s="17">
        <f t="shared" si="1"/>
        <v>4</v>
      </c>
      <c r="CI8" s="17">
        <f t="shared" si="1"/>
        <v>0</v>
      </c>
      <c r="CJ8" s="17">
        <f t="shared" si="1"/>
        <v>4</v>
      </c>
      <c r="CK8" s="17">
        <f t="shared" si="1"/>
        <v>1</v>
      </c>
      <c r="CL8" s="17">
        <f t="shared" si="1"/>
        <v>1</v>
      </c>
      <c r="CM8" s="17">
        <f t="shared" si="1"/>
        <v>2</v>
      </c>
      <c r="CN8" s="17">
        <f t="shared" si="1"/>
        <v>1</v>
      </c>
      <c r="CO8" s="17">
        <f t="shared" si="1"/>
        <v>2</v>
      </c>
      <c r="CP8" s="17">
        <f t="shared" si="1"/>
        <v>2</v>
      </c>
      <c r="CQ8" s="17">
        <f t="shared" si="1"/>
        <v>1</v>
      </c>
      <c r="CR8" s="17">
        <f t="shared" si="1"/>
        <v>1</v>
      </c>
      <c r="CS8" s="17">
        <f t="shared" si="1"/>
        <v>3</v>
      </c>
      <c r="CT8" s="17">
        <f t="shared" si="1"/>
        <v>3</v>
      </c>
      <c r="CU8" s="17">
        <f t="shared" si="1"/>
        <v>1</v>
      </c>
      <c r="CV8" s="17">
        <f t="shared" si="1"/>
        <v>2</v>
      </c>
      <c r="CW8" s="17">
        <f t="shared" si="1"/>
        <v>2</v>
      </c>
      <c r="CX8" s="17">
        <f t="shared" si="1"/>
        <v>3</v>
      </c>
      <c r="CY8" s="17">
        <f t="shared" si="1"/>
        <v>3</v>
      </c>
      <c r="CZ8" s="17">
        <f t="shared" si="1"/>
        <v>3</v>
      </c>
      <c r="DA8" s="17">
        <f t="shared" si="1"/>
        <v>2</v>
      </c>
      <c r="DB8" s="17">
        <f t="shared" si="1"/>
        <v>3</v>
      </c>
      <c r="DC8" s="17">
        <f t="shared" si="1"/>
        <v>1</v>
      </c>
      <c r="DD8" s="17">
        <f t="shared" si="1"/>
        <v>2</v>
      </c>
      <c r="DE8" s="17">
        <f t="shared" si="1"/>
        <v>1</v>
      </c>
      <c r="DF8" s="17">
        <f t="shared" si="1"/>
        <v>2</v>
      </c>
      <c r="DG8" s="17">
        <f t="shared" si="1"/>
        <v>2</v>
      </c>
      <c r="DH8" s="17">
        <f t="shared" si="1"/>
        <v>2</v>
      </c>
      <c r="DI8" s="17">
        <f t="shared" si="1"/>
        <v>5</v>
      </c>
      <c r="DJ8" s="17">
        <f t="shared" si="1"/>
        <v>7</v>
      </c>
      <c r="DK8" s="17">
        <f t="shared" si="1"/>
        <v>5</v>
      </c>
      <c r="DL8" s="17">
        <f t="shared" si="1"/>
        <v>9</v>
      </c>
      <c r="DM8" s="17">
        <f t="shared" si="1"/>
        <v>2</v>
      </c>
      <c r="DN8" s="17">
        <f t="shared" si="1"/>
        <v>1</v>
      </c>
      <c r="DO8" s="17">
        <f t="shared" si="1"/>
        <v>4</v>
      </c>
      <c r="DP8" s="17">
        <f t="shared" si="1"/>
        <v>1</v>
      </c>
      <c r="DQ8" s="17">
        <f t="shared" si="1"/>
        <v>1</v>
      </c>
      <c r="DR8" s="17">
        <f t="shared" si="1"/>
        <v>1</v>
      </c>
      <c r="DS8" s="17">
        <f t="shared" si="1"/>
        <v>2</v>
      </c>
      <c r="DT8" s="17">
        <f t="shared" si="1"/>
        <v>4</v>
      </c>
      <c r="DU8" s="17">
        <f t="shared" si="1"/>
        <v>2</v>
      </c>
      <c r="DV8" s="17">
        <f t="shared" si="1"/>
        <v>2</v>
      </c>
      <c r="DW8" s="17">
        <f t="shared" si="1"/>
        <v>1</v>
      </c>
      <c r="DX8" s="17">
        <f t="shared" si="1"/>
        <v>1</v>
      </c>
      <c r="DY8" s="17">
        <f t="shared" si="1"/>
        <v>9</v>
      </c>
      <c r="DZ8" s="17">
        <f t="shared" si="1"/>
        <v>3</v>
      </c>
      <c r="EA8" s="17">
        <f t="shared" si="1"/>
        <v>6</v>
      </c>
      <c r="EB8" s="17">
        <f t="shared" si="1"/>
        <v>2</v>
      </c>
      <c r="EC8" s="17">
        <f t="shared" si="1"/>
        <v>3</v>
      </c>
      <c r="ED8" s="17">
        <f t="shared" si="1"/>
        <v>4</v>
      </c>
      <c r="EE8" s="17">
        <f t="shared" si="1"/>
        <v>3</v>
      </c>
      <c r="EF8" s="17">
        <f t="shared" ref="EF8:GQ8" si="2">SUM(EF10:EF256)</f>
        <v>3</v>
      </c>
      <c r="EG8" s="17">
        <f t="shared" si="2"/>
        <v>2</v>
      </c>
      <c r="EH8" s="17">
        <f t="shared" si="2"/>
        <v>2</v>
      </c>
      <c r="EI8" s="17">
        <f t="shared" si="2"/>
        <v>1</v>
      </c>
      <c r="EJ8" s="17">
        <f t="shared" si="2"/>
        <v>1</v>
      </c>
      <c r="EK8" s="17">
        <f t="shared" si="2"/>
        <v>1</v>
      </c>
      <c r="EL8" s="17">
        <f t="shared" si="2"/>
        <v>1</v>
      </c>
      <c r="EM8" s="17">
        <f t="shared" si="2"/>
        <v>4</v>
      </c>
      <c r="EN8" s="17">
        <f t="shared" si="2"/>
        <v>1</v>
      </c>
      <c r="EO8" s="17">
        <f t="shared" si="2"/>
        <v>2</v>
      </c>
      <c r="EP8" s="17">
        <f t="shared" si="2"/>
        <v>2</v>
      </c>
      <c r="EQ8" s="17">
        <f t="shared" si="2"/>
        <v>2</v>
      </c>
      <c r="ER8" s="17">
        <f t="shared" si="2"/>
        <v>3</v>
      </c>
      <c r="ES8" s="17">
        <f t="shared" si="2"/>
        <v>1</v>
      </c>
      <c r="ET8" s="17">
        <f t="shared" si="2"/>
        <v>1</v>
      </c>
      <c r="EU8" s="17">
        <f t="shared" si="2"/>
        <v>1</v>
      </c>
      <c r="EV8" s="17">
        <f t="shared" si="2"/>
        <v>1</v>
      </c>
      <c r="EW8" s="17">
        <f t="shared" si="2"/>
        <v>1</v>
      </c>
      <c r="EX8" s="17">
        <f t="shared" si="2"/>
        <v>1</v>
      </c>
      <c r="EY8" s="17">
        <f t="shared" si="2"/>
        <v>0</v>
      </c>
      <c r="EZ8" s="17">
        <f t="shared" si="2"/>
        <v>4</v>
      </c>
      <c r="FA8" s="17">
        <f t="shared" si="2"/>
        <v>3</v>
      </c>
      <c r="FB8" s="17">
        <f t="shared" si="2"/>
        <v>3</v>
      </c>
      <c r="FC8" s="17">
        <f t="shared" si="2"/>
        <v>2</v>
      </c>
      <c r="FD8" s="17">
        <f t="shared" si="2"/>
        <v>1</v>
      </c>
      <c r="FE8" s="17">
        <f t="shared" si="2"/>
        <v>1</v>
      </c>
      <c r="FF8" s="17">
        <f t="shared" si="2"/>
        <v>2</v>
      </c>
      <c r="FG8" s="17">
        <f t="shared" si="2"/>
        <v>1</v>
      </c>
      <c r="FH8" s="17">
        <f t="shared" si="2"/>
        <v>5</v>
      </c>
      <c r="FI8" s="17">
        <f t="shared" si="2"/>
        <v>5</v>
      </c>
      <c r="FJ8" s="17">
        <f t="shared" si="2"/>
        <v>3</v>
      </c>
      <c r="FK8" s="17">
        <f t="shared" si="2"/>
        <v>4</v>
      </c>
      <c r="FL8" s="17">
        <f t="shared" si="2"/>
        <v>2</v>
      </c>
      <c r="FM8" s="17">
        <f t="shared" si="2"/>
        <v>2</v>
      </c>
      <c r="FN8" s="17">
        <f t="shared" si="2"/>
        <v>1</v>
      </c>
      <c r="FO8" s="17">
        <f t="shared" si="2"/>
        <v>1</v>
      </c>
      <c r="FP8" s="17">
        <f t="shared" si="2"/>
        <v>6</v>
      </c>
      <c r="FQ8" s="17">
        <f t="shared" si="2"/>
        <v>3</v>
      </c>
      <c r="FR8" s="17">
        <f t="shared" si="2"/>
        <v>2</v>
      </c>
      <c r="FS8" s="17">
        <f t="shared" si="2"/>
        <v>1</v>
      </c>
      <c r="FT8" s="17">
        <f t="shared" si="2"/>
        <v>1</v>
      </c>
      <c r="FU8" s="17">
        <f t="shared" si="2"/>
        <v>3</v>
      </c>
      <c r="FV8" s="17">
        <f t="shared" si="2"/>
        <v>2</v>
      </c>
      <c r="FW8" s="17">
        <f t="shared" si="2"/>
        <v>6</v>
      </c>
      <c r="FX8" s="17">
        <f t="shared" si="2"/>
        <v>2</v>
      </c>
      <c r="FY8" s="17">
        <f t="shared" si="2"/>
        <v>1</v>
      </c>
      <c r="FZ8" s="17">
        <f t="shared" si="2"/>
        <v>1</v>
      </c>
      <c r="GA8" s="17">
        <f t="shared" si="2"/>
        <v>4</v>
      </c>
      <c r="GB8" s="17">
        <f t="shared" si="2"/>
        <v>1</v>
      </c>
      <c r="GC8" s="17">
        <f t="shared" si="2"/>
        <v>1</v>
      </c>
      <c r="GD8" s="17">
        <f t="shared" si="2"/>
        <v>2</v>
      </c>
      <c r="GE8" s="17">
        <f t="shared" si="2"/>
        <v>1</v>
      </c>
      <c r="GF8" s="17">
        <f t="shared" si="2"/>
        <v>1</v>
      </c>
      <c r="GG8" s="17">
        <f t="shared" si="2"/>
        <v>1</v>
      </c>
      <c r="GH8" s="17">
        <f t="shared" si="2"/>
        <v>2</v>
      </c>
      <c r="GI8" s="17">
        <f t="shared" si="2"/>
        <v>1</v>
      </c>
      <c r="GJ8" s="17">
        <f t="shared" si="2"/>
        <v>3</v>
      </c>
      <c r="GK8" s="17">
        <f t="shared" si="2"/>
        <v>3</v>
      </c>
      <c r="GL8" s="17">
        <f t="shared" si="2"/>
        <v>3</v>
      </c>
      <c r="GM8" s="17">
        <f t="shared" si="2"/>
        <v>3</v>
      </c>
      <c r="GN8" s="17">
        <f t="shared" si="2"/>
        <v>3</v>
      </c>
      <c r="GO8" s="17">
        <f t="shared" si="2"/>
        <v>4</v>
      </c>
      <c r="GP8" s="17">
        <f t="shared" si="2"/>
        <v>1</v>
      </c>
      <c r="GQ8" s="17">
        <f t="shared" si="2"/>
        <v>1</v>
      </c>
      <c r="GR8" s="17">
        <f t="shared" ref="GR8:JC8" si="3">SUM(GR10:GR256)</f>
        <v>1</v>
      </c>
      <c r="GS8" s="17">
        <f t="shared" si="3"/>
        <v>3</v>
      </c>
      <c r="GT8" s="17">
        <f t="shared" si="3"/>
        <v>1</v>
      </c>
      <c r="GU8" s="17">
        <f t="shared" si="3"/>
        <v>4</v>
      </c>
      <c r="GV8" s="17">
        <f t="shared" si="3"/>
        <v>6</v>
      </c>
      <c r="GW8" s="17">
        <f t="shared" si="3"/>
        <v>5</v>
      </c>
      <c r="GX8" s="17">
        <f t="shared" si="3"/>
        <v>3</v>
      </c>
      <c r="GY8" s="17">
        <f t="shared" si="3"/>
        <v>7</v>
      </c>
      <c r="GZ8" s="17">
        <f t="shared" si="3"/>
        <v>1</v>
      </c>
      <c r="HA8" s="17">
        <f t="shared" si="3"/>
        <v>1</v>
      </c>
      <c r="HB8" s="17">
        <f t="shared" si="3"/>
        <v>5</v>
      </c>
      <c r="HC8" s="17">
        <f t="shared" si="3"/>
        <v>2</v>
      </c>
      <c r="HD8" s="17">
        <f t="shared" si="3"/>
        <v>3</v>
      </c>
      <c r="HE8" s="17">
        <f t="shared" si="3"/>
        <v>2</v>
      </c>
      <c r="HF8" s="17">
        <f t="shared" si="3"/>
        <v>3</v>
      </c>
      <c r="HG8" s="17">
        <f t="shared" si="3"/>
        <v>3</v>
      </c>
      <c r="HH8" s="17">
        <f t="shared" si="3"/>
        <v>3</v>
      </c>
      <c r="HI8" s="17">
        <f t="shared" si="3"/>
        <v>3</v>
      </c>
      <c r="HJ8" s="17">
        <f t="shared" si="3"/>
        <v>1</v>
      </c>
      <c r="HK8" s="17">
        <f t="shared" si="3"/>
        <v>1</v>
      </c>
      <c r="HL8" s="17">
        <f t="shared" si="3"/>
        <v>2</v>
      </c>
      <c r="HM8" s="17">
        <f t="shared" si="3"/>
        <v>2</v>
      </c>
      <c r="HN8" s="17">
        <f t="shared" si="3"/>
        <v>5</v>
      </c>
      <c r="HO8" s="17">
        <f t="shared" si="3"/>
        <v>6</v>
      </c>
      <c r="HP8" s="17">
        <f t="shared" si="3"/>
        <v>1</v>
      </c>
      <c r="HQ8" s="17">
        <f t="shared" si="3"/>
        <v>2</v>
      </c>
      <c r="HR8" s="17">
        <f t="shared" si="3"/>
        <v>1</v>
      </c>
      <c r="HS8" s="17">
        <f t="shared" si="3"/>
        <v>1</v>
      </c>
      <c r="HT8" s="17">
        <f t="shared" si="3"/>
        <v>2</v>
      </c>
      <c r="HU8" s="17">
        <f t="shared" si="3"/>
        <v>2</v>
      </c>
      <c r="HV8" s="17">
        <f t="shared" si="3"/>
        <v>1</v>
      </c>
      <c r="HW8" s="17">
        <f t="shared" si="3"/>
        <v>3</v>
      </c>
      <c r="HX8" s="17">
        <f t="shared" si="3"/>
        <v>1</v>
      </c>
      <c r="HY8" s="17">
        <f t="shared" si="3"/>
        <v>0</v>
      </c>
      <c r="HZ8" s="17">
        <f t="shared" si="3"/>
        <v>2</v>
      </c>
      <c r="IA8" s="17">
        <f t="shared" si="3"/>
        <v>2</v>
      </c>
      <c r="IB8" s="17">
        <f t="shared" si="3"/>
        <v>0</v>
      </c>
      <c r="IC8" s="17">
        <f t="shared" si="3"/>
        <v>0</v>
      </c>
      <c r="ID8" s="17">
        <f t="shared" si="3"/>
        <v>1</v>
      </c>
      <c r="IE8" s="17">
        <f t="shared" si="3"/>
        <v>1</v>
      </c>
      <c r="IF8" s="17">
        <f t="shared" si="3"/>
        <v>1</v>
      </c>
      <c r="IG8" s="17">
        <f t="shared" si="3"/>
        <v>1</v>
      </c>
      <c r="IH8" s="17">
        <f t="shared" si="3"/>
        <v>3</v>
      </c>
      <c r="II8" s="17">
        <f t="shared" si="3"/>
        <v>3</v>
      </c>
      <c r="IJ8" s="17">
        <f t="shared" si="3"/>
        <v>1</v>
      </c>
      <c r="IK8" s="17">
        <f t="shared" si="3"/>
        <v>1</v>
      </c>
      <c r="IL8" s="17">
        <f t="shared" si="3"/>
        <v>1</v>
      </c>
      <c r="IM8" s="17">
        <f t="shared" si="3"/>
        <v>1</v>
      </c>
      <c r="IN8" s="17">
        <f t="shared" si="3"/>
        <v>1</v>
      </c>
      <c r="IO8" s="17">
        <f t="shared" si="3"/>
        <v>1</v>
      </c>
      <c r="IP8" s="17">
        <f t="shared" si="3"/>
        <v>1</v>
      </c>
      <c r="IQ8" s="17">
        <f t="shared" si="3"/>
        <v>5</v>
      </c>
      <c r="IR8" s="17">
        <f t="shared" si="3"/>
        <v>3</v>
      </c>
      <c r="IS8" s="17">
        <f t="shared" si="3"/>
        <v>0</v>
      </c>
      <c r="IT8" s="17">
        <f t="shared" si="3"/>
        <v>5</v>
      </c>
      <c r="IU8" s="17">
        <f t="shared" si="3"/>
        <v>1</v>
      </c>
      <c r="IV8" s="17">
        <f t="shared" si="3"/>
        <v>1</v>
      </c>
      <c r="IW8" s="17">
        <f t="shared" si="3"/>
        <v>4</v>
      </c>
      <c r="IX8" s="17">
        <f t="shared" si="3"/>
        <v>3</v>
      </c>
      <c r="IY8" s="17">
        <f t="shared" si="3"/>
        <v>3</v>
      </c>
      <c r="IZ8" s="17">
        <f t="shared" si="3"/>
        <v>3</v>
      </c>
      <c r="JA8" s="17">
        <f t="shared" si="3"/>
        <v>3</v>
      </c>
      <c r="JB8" s="17">
        <f t="shared" si="3"/>
        <v>1</v>
      </c>
      <c r="JC8" s="17">
        <f t="shared" si="3"/>
        <v>2</v>
      </c>
      <c r="JD8" s="17">
        <f t="shared" ref="JD8:LO8" si="4">SUM(JD10:JD256)</f>
        <v>2</v>
      </c>
      <c r="JE8" s="17">
        <f t="shared" si="4"/>
        <v>1</v>
      </c>
      <c r="JF8" s="17">
        <f t="shared" si="4"/>
        <v>3</v>
      </c>
      <c r="JG8" s="17">
        <f t="shared" si="4"/>
        <v>3</v>
      </c>
      <c r="JH8" s="17">
        <f t="shared" si="4"/>
        <v>3</v>
      </c>
      <c r="JI8" s="17">
        <f t="shared" si="4"/>
        <v>3</v>
      </c>
      <c r="JJ8" s="17">
        <f t="shared" si="4"/>
        <v>3</v>
      </c>
      <c r="JK8" s="17">
        <f t="shared" si="4"/>
        <v>1</v>
      </c>
      <c r="JL8" s="17">
        <f t="shared" si="4"/>
        <v>1</v>
      </c>
      <c r="JM8" s="17">
        <f t="shared" si="4"/>
        <v>1</v>
      </c>
      <c r="JN8" s="17">
        <f t="shared" si="4"/>
        <v>2</v>
      </c>
      <c r="JO8" s="17">
        <f t="shared" si="4"/>
        <v>1</v>
      </c>
      <c r="JP8" s="17">
        <f t="shared" si="4"/>
        <v>4</v>
      </c>
      <c r="JQ8" s="17">
        <f t="shared" si="4"/>
        <v>1</v>
      </c>
      <c r="JR8" s="17">
        <f t="shared" si="4"/>
        <v>1</v>
      </c>
      <c r="JS8" s="17">
        <f t="shared" si="4"/>
        <v>1</v>
      </c>
      <c r="JT8" s="17">
        <f t="shared" si="4"/>
        <v>2</v>
      </c>
      <c r="JU8" s="17">
        <f t="shared" si="4"/>
        <v>1</v>
      </c>
      <c r="JV8" s="17">
        <f t="shared" si="4"/>
        <v>1</v>
      </c>
      <c r="JW8" s="17">
        <f t="shared" si="4"/>
        <v>1</v>
      </c>
      <c r="JX8" s="17">
        <f t="shared" si="4"/>
        <v>1</v>
      </c>
      <c r="JY8" s="17">
        <f t="shared" si="4"/>
        <v>1</v>
      </c>
      <c r="JZ8" s="17">
        <f t="shared" si="4"/>
        <v>1</v>
      </c>
      <c r="KA8" s="17">
        <f t="shared" si="4"/>
        <v>1</v>
      </c>
      <c r="KB8" s="17">
        <f t="shared" si="4"/>
        <v>1</v>
      </c>
      <c r="KC8" s="17">
        <f t="shared" si="4"/>
        <v>1</v>
      </c>
      <c r="KD8" s="17">
        <f t="shared" si="4"/>
        <v>2</v>
      </c>
      <c r="KE8" s="17">
        <f t="shared" si="4"/>
        <v>2</v>
      </c>
      <c r="KF8" s="17">
        <f t="shared" si="4"/>
        <v>8</v>
      </c>
      <c r="KG8" s="17">
        <f t="shared" si="4"/>
        <v>1</v>
      </c>
      <c r="KH8" s="17">
        <f t="shared" si="4"/>
        <v>1</v>
      </c>
      <c r="KI8" s="17">
        <f t="shared" si="4"/>
        <v>1</v>
      </c>
      <c r="KJ8" s="17">
        <f t="shared" si="4"/>
        <v>1</v>
      </c>
      <c r="KK8" s="17">
        <f t="shared" si="4"/>
        <v>1</v>
      </c>
      <c r="KL8" s="17">
        <f t="shared" si="4"/>
        <v>1</v>
      </c>
      <c r="KM8" s="17">
        <f t="shared" si="4"/>
        <v>2</v>
      </c>
      <c r="KN8" s="17">
        <f t="shared" si="4"/>
        <v>2</v>
      </c>
      <c r="KO8" s="17">
        <f t="shared" si="4"/>
        <v>1</v>
      </c>
      <c r="KP8" s="17">
        <f t="shared" si="4"/>
        <v>3</v>
      </c>
      <c r="KQ8" s="17">
        <f t="shared" si="4"/>
        <v>2</v>
      </c>
      <c r="KR8" s="17">
        <f t="shared" si="4"/>
        <v>1</v>
      </c>
      <c r="KS8" s="17">
        <f t="shared" si="4"/>
        <v>1</v>
      </c>
      <c r="KT8" s="17">
        <f t="shared" si="4"/>
        <v>4</v>
      </c>
      <c r="KU8" s="17">
        <f t="shared" si="4"/>
        <v>2</v>
      </c>
      <c r="KV8" s="17">
        <f t="shared" si="4"/>
        <v>1</v>
      </c>
      <c r="KW8" s="17">
        <f t="shared" si="4"/>
        <v>2</v>
      </c>
      <c r="KX8" s="17">
        <f t="shared" si="4"/>
        <v>8</v>
      </c>
      <c r="KY8" s="17">
        <f t="shared" si="4"/>
        <v>1</v>
      </c>
      <c r="KZ8" s="17">
        <f t="shared" si="4"/>
        <v>1</v>
      </c>
      <c r="LA8" s="17">
        <f t="shared" si="4"/>
        <v>1</v>
      </c>
      <c r="LB8" s="17">
        <f t="shared" si="4"/>
        <v>2</v>
      </c>
      <c r="LC8" s="17">
        <f t="shared" si="4"/>
        <v>1</v>
      </c>
      <c r="LD8" s="17">
        <f t="shared" si="4"/>
        <v>2</v>
      </c>
      <c r="LE8" s="17">
        <f t="shared" si="4"/>
        <v>10</v>
      </c>
      <c r="LF8" s="17">
        <f t="shared" si="4"/>
        <v>2</v>
      </c>
      <c r="LG8" s="17">
        <f t="shared" si="4"/>
        <v>2</v>
      </c>
      <c r="LH8" s="17">
        <f t="shared" si="4"/>
        <v>1</v>
      </c>
      <c r="LI8" s="17">
        <f t="shared" si="4"/>
        <v>1</v>
      </c>
      <c r="LJ8" s="17">
        <f t="shared" si="4"/>
        <v>2</v>
      </c>
      <c r="LK8" s="17">
        <f t="shared" si="4"/>
        <v>1</v>
      </c>
      <c r="LL8" s="17">
        <f t="shared" si="4"/>
        <v>1</v>
      </c>
      <c r="LM8" s="17">
        <f t="shared" si="4"/>
        <v>1</v>
      </c>
      <c r="LN8" s="17">
        <f t="shared" si="4"/>
        <v>6</v>
      </c>
      <c r="LO8" s="17">
        <f t="shared" si="4"/>
        <v>2</v>
      </c>
      <c r="LP8" s="17">
        <f t="shared" ref="LP8:NT8" si="5">SUM(LP10:LP256)</f>
        <v>2</v>
      </c>
      <c r="LQ8" s="17">
        <f t="shared" si="5"/>
        <v>1</v>
      </c>
      <c r="LR8" s="17">
        <f t="shared" si="5"/>
        <v>2</v>
      </c>
      <c r="LS8" s="17">
        <f t="shared" si="5"/>
        <v>2</v>
      </c>
      <c r="LT8" s="17">
        <f t="shared" si="5"/>
        <v>2</v>
      </c>
      <c r="LU8" s="17">
        <f t="shared" si="5"/>
        <v>2</v>
      </c>
      <c r="LV8" s="17">
        <f t="shared" si="5"/>
        <v>1</v>
      </c>
      <c r="LW8" s="17">
        <f t="shared" si="5"/>
        <v>1</v>
      </c>
      <c r="LX8" s="17">
        <f t="shared" si="5"/>
        <v>3</v>
      </c>
      <c r="LY8" s="17">
        <f t="shared" si="5"/>
        <v>2</v>
      </c>
      <c r="LZ8" s="17">
        <f t="shared" si="5"/>
        <v>1</v>
      </c>
      <c r="MA8" s="17">
        <f t="shared" si="5"/>
        <v>1</v>
      </c>
      <c r="MB8" s="17">
        <f t="shared" si="5"/>
        <v>1</v>
      </c>
      <c r="MC8" s="17">
        <f t="shared" si="5"/>
        <v>1</v>
      </c>
      <c r="MD8" s="17">
        <f t="shared" si="5"/>
        <v>1</v>
      </c>
      <c r="ME8" s="17">
        <f t="shared" si="5"/>
        <v>2</v>
      </c>
      <c r="MF8" s="17">
        <f t="shared" si="5"/>
        <v>1</v>
      </c>
      <c r="MG8" s="17">
        <f t="shared" si="5"/>
        <v>3</v>
      </c>
      <c r="MH8" s="17">
        <f t="shared" si="5"/>
        <v>1</v>
      </c>
      <c r="MI8" s="17">
        <f t="shared" si="5"/>
        <v>2</v>
      </c>
      <c r="MJ8" s="17">
        <f t="shared" si="5"/>
        <v>1</v>
      </c>
      <c r="MK8" s="17">
        <f t="shared" si="5"/>
        <v>3</v>
      </c>
      <c r="ML8" s="17">
        <f t="shared" si="5"/>
        <v>3</v>
      </c>
      <c r="MM8" s="17">
        <f t="shared" si="5"/>
        <v>2</v>
      </c>
      <c r="MN8" s="17">
        <f t="shared" si="5"/>
        <v>1</v>
      </c>
      <c r="MO8" s="17">
        <f t="shared" si="5"/>
        <v>2</v>
      </c>
      <c r="MP8" s="17">
        <f t="shared" si="5"/>
        <v>2</v>
      </c>
      <c r="MQ8" s="17">
        <f t="shared" si="5"/>
        <v>2</v>
      </c>
      <c r="MR8" s="17">
        <f t="shared" si="5"/>
        <v>1</v>
      </c>
      <c r="MS8" s="17">
        <f t="shared" si="5"/>
        <v>2</v>
      </c>
      <c r="MT8" s="17">
        <f t="shared" si="5"/>
        <v>1</v>
      </c>
      <c r="MU8" s="17">
        <f t="shared" si="5"/>
        <v>4</v>
      </c>
      <c r="MV8" s="17">
        <f t="shared" si="5"/>
        <v>1</v>
      </c>
      <c r="MW8" s="17">
        <f t="shared" si="5"/>
        <v>2</v>
      </c>
      <c r="MX8" s="17">
        <f t="shared" si="5"/>
        <v>9</v>
      </c>
      <c r="MY8" s="17">
        <f t="shared" si="5"/>
        <v>2</v>
      </c>
      <c r="MZ8" s="17">
        <f t="shared" si="5"/>
        <v>2</v>
      </c>
      <c r="NA8" s="17">
        <f t="shared" si="5"/>
        <v>2</v>
      </c>
      <c r="NB8" s="17">
        <f t="shared" si="5"/>
        <v>10</v>
      </c>
      <c r="NC8" s="17">
        <f t="shared" si="5"/>
        <v>2</v>
      </c>
      <c r="ND8" s="17">
        <f t="shared" si="5"/>
        <v>5</v>
      </c>
      <c r="NE8" s="17">
        <f t="shared" si="5"/>
        <v>2</v>
      </c>
      <c r="NF8" s="17">
        <f t="shared" si="5"/>
        <v>3</v>
      </c>
      <c r="NG8" s="17">
        <f t="shared" si="5"/>
        <v>3</v>
      </c>
      <c r="NH8" s="17">
        <f t="shared" si="5"/>
        <v>1</v>
      </c>
      <c r="NI8" s="17">
        <f t="shared" si="5"/>
        <v>1</v>
      </c>
      <c r="NJ8" s="17">
        <f t="shared" si="5"/>
        <v>1</v>
      </c>
      <c r="NK8" s="17">
        <f t="shared" si="5"/>
        <v>4</v>
      </c>
      <c r="NL8" s="17">
        <f t="shared" si="5"/>
        <v>1</v>
      </c>
      <c r="NM8" s="17">
        <f t="shared" si="5"/>
        <v>2</v>
      </c>
      <c r="NN8" s="17">
        <f t="shared" si="5"/>
        <v>1</v>
      </c>
      <c r="NO8" s="17">
        <f t="shared" si="5"/>
        <v>1</v>
      </c>
      <c r="NP8" s="17">
        <f t="shared" si="5"/>
        <v>3</v>
      </c>
      <c r="NQ8" s="17">
        <f t="shared" si="5"/>
        <v>0</v>
      </c>
      <c r="NR8" s="17">
        <f t="shared" si="5"/>
        <v>4</v>
      </c>
      <c r="NS8" s="17">
        <f t="shared" si="5"/>
        <v>1</v>
      </c>
      <c r="NT8" s="17">
        <f t="shared" si="5"/>
        <v>2</v>
      </c>
    </row>
    <row r="9" spans="1:384">
      <c r="A9" t="s">
        <v>1224</v>
      </c>
      <c r="B9" t="s">
        <v>1225</v>
      </c>
      <c r="C9" t="s">
        <v>1227</v>
      </c>
      <c r="D9" s="2" t="s">
        <v>1226</v>
      </c>
      <c r="E9" s="18" t="s">
        <v>1239</v>
      </c>
      <c r="F9" s="17" t="s">
        <v>1751</v>
      </c>
    </row>
    <row r="10" spans="1:384" ht="30">
      <c r="A10" s="8" t="s">
        <v>803</v>
      </c>
      <c r="B10" s="1" t="s">
        <v>978</v>
      </c>
      <c r="C10" s="1"/>
      <c r="D10" s="7" t="s">
        <v>977</v>
      </c>
      <c r="E10" s="26" t="s">
        <v>1234</v>
      </c>
      <c r="F10" s="71">
        <f t="shared" ref="F10:F73" si="6">SUM(G10:NT10)</f>
        <v>3</v>
      </c>
      <c r="MJ10" s="32">
        <v>1</v>
      </c>
      <c r="MK10" s="32">
        <v>1</v>
      </c>
      <c r="NT10" s="32">
        <v>1</v>
      </c>
    </row>
    <row r="11" spans="1:384">
      <c r="A11" s="5" t="s">
        <v>803</v>
      </c>
      <c r="B11" s="5" t="s">
        <v>978</v>
      </c>
      <c r="C11" t="s">
        <v>804</v>
      </c>
      <c r="D11" s="2" t="s">
        <v>556</v>
      </c>
      <c r="E11" s="26" t="s">
        <v>1234</v>
      </c>
      <c r="F11" s="71">
        <f t="shared" si="6"/>
        <v>2</v>
      </c>
      <c r="L11" s="32">
        <v>1</v>
      </c>
      <c r="DB11" s="32">
        <v>1</v>
      </c>
    </row>
    <row r="12" spans="1:384">
      <c r="A12" s="5" t="s">
        <v>803</v>
      </c>
      <c r="B12" s="5" t="s">
        <v>978</v>
      </c>
      <c r="C12" t="s">
        <v>805</v>
      </c>
      <c r="D12" s="2" t="s">
        <v>557</v>
      </c>
      <c r="E12" s="26" t="s">
        <v>1234</v>
      </c>
      <c r="F12" s="71">
        <f t="shared" si="6"/>
        <v>0</v>
      </c>
    </row>
    <row r="13" spans="1:384">
      <c r="A13" s="5" t="s">
        <v>803</v>
      </c>
      <c r="B13" s="5" t="s">
        <v>978</v>
      </c>
      <c r="C13" t="s">
        <v>806</v>
      </c>
      <c r="D13" s="2" t="s">
        <v>558</v>
      </c>
      <c r="E13" s="26" t="s">
        <v>1234</v>
      </c>
      <c r="F13" s="71">
        <f t="shared" si="6"/>
        <v>5</v>
      </c>
      <c r="Y13" s="32">
        <v>1</v>
      </c>
      <c r="BB13" s="32">
        <v>1</v>
      </c>
      <c r="BX13" s="32">
        <v>1</v>
      </c>
      <c r="BY13" s="32">
        <v>1</v>
      </c>
      <c r="MX13" s="32">
        <v>1</v>
      </c>
    </row>
    <row r="14" spans="1:384">
      <c r="A14" s="5" t="s">
        <v>803</v>
      </c>
      <c r="B14" s="1" t="s">
        <v>980</v>
      </c>
      <c r="C14" s="1"/>
      <c r="D14" s="7" t="s">
        <v>979</v>
      </c>
      <c r="E14" s="26" t="s">
        <v>1233</v>
      </c>
      <c r="F14" s="71">
        <f t="shared" si="6"/>
        <v>8</v>
      </c>
      <c r="J14" s="32">
        <v>1</v>
      </c>
      <c r="P14" s="32">
        <v>1</v>
      </c>
      <c r="S14" s="32">
        <v>1</v>
      </c>
      <c r="Y14" s="32">
        <v>1</v>
      </c>
      <c r="AA14" s="32">
        <v>1</v>
      </c>
      <c r="AB14" s="32">
        <v>1</v>
      </c>
      <c r="AE14" s="32">
        <v>1</v>
      </c>
      <c r="AF14" s="32">
        <v>1</v>
      </c>
    </row>
    <row r="15" spans="1:384">
      <c r="A15" s="5" t="s">
        <v>803</v>
      </c>
      <c r="B15" s="5" t="s">
        <v>980</v>
      </c>
      <c r="C15" t="s">
        <v>807</v>
      </c>
      <c r="D15" s="2" t="s">
        <v>559</v>
      </c>
      <c r="E15" s="26" t="s">
        <v>1233</v>
      </c>
      <c r="F15" s="71">
        <f t="shared" si="6"/>
        <v>0</v>
      </c>
    </row>
    <row r="16" spans="1:384">
      <c r="A16" s="5" t="s">
        <v>803</v>
      </c>
      <c r="B16" s="5" t="s">
        <v>980</v>
      </c>
      <c r="C16" t="s">
        <v>808</v>
      </c>
      <c r="D16" s="2" t="s">
        <v>560</v>
      </c>
      <c r="E16" s="26" t="s">
        <v>1233</v>
      </c>
      <c r="F16" s="71">
        <f t="shared" si="6"/>
        <v>0</v>
      </c>
    </row>
    <row r="17" spans="1:380">
      <c r="A17" s="5" t="s">
        <v>803</v>
      </c>
      <c r="B17" s="5" t="s">
        <v>980</v>
      </c>
      <c r="C17" t="s">
        <v>809</v>
      </c>
      <c r="D17" s="2" t="s">
        <v>561</v>
      </c>
      <c r="E17" s="26" t="s">
        <v>1234</v>
      </c>
      <c r="F17" s="71">
        <f t="shared" si="6"/>
        <v>5</v>
      </c>
      <c r="Y17" s="32">
        <v>1</v>
      </c>
      <c r="BB17" s="32">
        <v>1</v>
      </c>
      <c r="BX17" s="32">
        <v>1</v>
      </c>
      <c r="BY17" s="32">
        <v>1</v>
      </c>
      <c r="MX17" s="32">
        <v>1</v>
      </c>
    </row>
    <row r="18" spans="1:380">
      <c r="A18" s="5" t="s">
        <v>803</v>
      </c>
      <c r="B18" s="1" t="s">
        <v>982</v>
      </c>
      <c r="C18" s="1"/>
      <c r="D18" s="7" t="s">
        <v>981</v>
      </c>
      <c r="E18" s="26" t="s">
        <v>1234</v>
      </c>
      <c r="F18" s="71">
        <f t="shared" si="6"/>
        <v>1</v>
      </c>
      <c r="BC18" s="32">
        <v>1</v>
      </c>
    </row>
    <row r="19" spans="1:380">
      <c r="A19" s="5" t="s">
        <v>803</v>
      </c>
      <c r="B19" s="5" t="s">
        <v>982</v>
      </c>
      <c r="C19" t="s">
        <v>810</v>
      </c>
      <c r="D19" s="2" t="s">
        <v>562</v>
      </c>
      <c r="E19" s="26" t="s">
        <v>1234</v>
      </c>
      <c r="F19" s="71">
        <f t="shared" si="6"/>
        <v>0</v>
      </c>
    </row>
    <row r="20" spans="1:380">
      <c r="A20" s="5" t="s">
        <v>803</v>
      </c>
      <c r="B20" s="5" t="s">
        <v>982</v>
      </c>
      <c r="C20" t="s">
        <v>811</v>
      </c>
      <c r="D20" s="2" t="s">
        <v>563</v>
      </c>
      <c r="E20" s="26" t="s">
        <v>1234</v>
      </c>
      <c r="F20" s="71">
        <f t="shared" si="6"/>
        <v>1</v>
      </c>
      <c r="DI20" s="32">
        <v>1</v>
      </c>
    </row>
    <row r="21" spans="1:380">
      <c r="A21" s="5" t="s">
        <v>803</v>
      </c>
      <c r="B21" s="5" t="s">
        <v>982</v>
      </c>
      <c r="C21" t="s">
        <v>812</v>
      </c>
      <c r="D21" s="2" t="s">
        <v>564</v>
      </c>
      <c r="E21" s="26" t="s">
        <v>1234</v>
      </c>
      <c r="F21" s="71">
        <f t="shared" si="6"/>
        <v>5</v>
      </c>
      <c r="Y21" s="32">
        <v>1</v>
      </c>
      <c r="BB21" s="32">
        <v>1</v>
      </c>
      <c r="BX21" s="32">
        <v>1</v>
      </c>
      <c r="BY21" s="32">
        <v>1</v>
      </c>
      <c r="MX21" s="32">
        <v>1</v>
      </c>
    </row>
    <row r="22" spans="1:380">
      <c r="A22" s="5" t="s">
        <v>803</v>
      </c>
      <c r="B22" s="1" t="s">
        <v>984</v>
      </c>
      <c r="C22" s="1"/>
      <c r="D22" s="7" t="s">
        <v>983</v>
      </c>
      <c r="E22" s="26" t="s">
        <v>1234</v>
      </c>
      <c r="F22" s="71">
        <f t="shared" si="6"/>
        <v>0</v>
      </c>
    </row>
    <row r="23" spans="1:380">
      <c r="A23" s="5" t="s">
        <v>803</v>
      </c>
      <c r="B23" s="5" t="s">
        <v>984</v>
      </c>
      <c r="C23" t="s">
        <v>566</v>
      </c>
      <c r="D23" s="2" t="s">
        <v>565</v>
      </c>
      <c r="E23" s="26" t="s">
        <v>1234</v>
      </c>
      <c r="F23" s="71">
        <f t="shared" si="6"/>
        <v>0</v>
      </c>
    </row>
    <row r="24" spans="1:380">
      <c r="A24" s="5" t="s">
        <v>803</v>
      </c>
      <c r="B24" s="5" t="s">
        <v>984</v>
      </c>
      <c r="C24" t="s">
        <v>813</v>
      </c>
      <c r="D24" s="2" t="s">
        <v>567</v>
      </c>
      <c r="E24" s="26" t="s">
        <v>1234</v>
      </c>
      <c r="F24" s="71">
        <f t="shared" si="6"/>
        <v>0</v>
      </c>
    </row>
    <row r="25" spans="1:380">
      <c r="A25" s="5" t="s">
        <v>803</v>
      </c>
      <c r="B25" s="5" t="s">
        <v>984</v>
      </c>
      <c r="C25" t="s">
        <v>814</v>
      </c>
      <c r="D25" s="2" t="s">
        <v>568</v>
      </c>
      <c r="E25" s="26" t="s">
        <v>1234</v>
      </c>
      <c r="F25" s="71">
        <f t="shared" si="6"/>
        <v>5</v>
      </c>
      <c r="Y25" s="32">
        <v>1</v>
      </c>
      <c r="BB25" s="32">
        <v>1</v>
      </c>
      <c r="BX25" s="32">
        <v>1</v>
      </c>
      <c r="BY25" s="32">
        <v>1</v>
      </c>
      <c r="MX25" s="32">
        <v>1</v>
      </c>
    </row>
    <row r="26" spans="1:380">
      <c r="A26" s="5" t="s">
        <v>803</v>
      </c>
      <c r="B26" s="1" t="s">
        <v>986</v>
      </c>
      <c r="C26" s="1"/>
      <c r="D26" s="7" t="s">
        <v>985</v>
      </c>
      <c r="E26" s="116" t="s">
        <v>1231</v>
      </c>
      <c r="F26" s="71">
        <f t="shared" si="6"/>
        <v>0</v>
      </c>
    </row>
    <row r="27" spans="1:380">
      <c r="A27" s="5" t="s">
        <v>803</v>
      </c>
      <c r="B27" s="5" t="s">
        <v>986</v>
      </c>
      <c r="C27" t="s">
        <v>815</v>
      </c>
      <c r="D27" s="2" t="s">
        <v>569</v>
      </c>
      <c r="E27" s="116" t="s">
        <v>1231</v>
      </c>
      <c r="F27" s="71">
        <f t="shared" si="6"/>
        <v>0</v>
      </c>
    </row>
    <row r="28" spans="1:380" ht="30">
      <c r="A28" s="5" t="s">
        <v>803</v>
      </c>
      <c r="B28" s="5" t="s">
        <v>986</v>
      </c>
      <c r="C28" t="s">
        <v>816</v>
      </c>
      <c r="D28" s="2" t="s">
        <v>571</v>
      </c>
      <c r="E28" s="116" t="s">
        <v>1231</v>
      </c>
      <c r="F28" s="71">
        <f t="shared" si="6"/>
        <v>0</v>
      </c>
    </row>
    <row r="29" spans="1:380">
      <c r="A29" s="5" t="s">
        <v>803</v>
      </c>
      <c r="B29" s="5" t="s">
        <v>986</v>
      </c>
      <c r="C29" t="s">
        <v>817</v>
      </c>
      <c r="D29" s="2" t="s">
        <v>570</v>
      </c>
      <c r="E29" s="116" t="s">
        <v>1231</v>
      </c>
      <c r="F29" s="71">
        <f t="shared" si="6"/>
        <v>0</v>
      </c>
    </row>
    <row r="30" spans="1:380">
      <c r="A30" s="8" t="s">
        <v>1049</v>
      </c>
      <c r="B30" s="1" t="s">
        <v>988</v>
      </c>
      <c r="C30" s="1"/>
      <c r="D30" s="7" t="s">
        <v>987</v>
      </c>
      <c r="E30" s="26" t="s">
        <v>1233</v>
      </c>
      <c r="F30" s="71">
        <f t="shared" si="6"/>
        <v>4</v>
      </c>
      <c r="BK30" s="32">
        <v>1</v>
      </c>
      <c r="EA30" s="32">
        <v>1</v>
      </c>
      <c r="HT30" s="32">
        <v>1</v>
      </c>
      <c r="IG30" s="32">
        <v>1</v>
      </c>
    </row>
    <row r="31" spans="1:380">
      <c r="A31" s="5" t="s">
        <v>1049</v>
      </c>
      <c r="B31" s="5" t="s">
        <v>988</v>
      </c>
      <c r="C31" t="s">
        <v>818</v>
      </c>
      <c r="D31" s="2" t="s">
        <v>574</v>
      </c>
      <c r="E31" s="26" t="s">
        <v>1233</v>
      </c>
      <c r="F31" s="71">
        <f t="shared" si="6"/>
        <v>21</v>
      </c>
      <c r="N31" s="32">
        <v>1</v>
      </c>
      <c r="AI31" s="32">
        <v>1</v>
      </c>
      <c r="AJ31" s="32">
        <v>1</v>
      </c>
      <c r="AK31" s="32">
        <v>1</v>
      </c>
      <c r="AM31" s="32">
        <v>1</v>
      </c>
      <c r="BF31" s="32">
        <v>1</v>
      </c>
      <c r="BM31" s="32">
        <v>1</v>
      </c>
      <c r="CS31" s="32">
        <v>1</v>
      </c>
      <c r="ED31" s="32">
        <v>1</v>
      </c>
      <c r="GH31" s="32">
        <v>1</v>
      </c>
      <c r="HV31" s="32">
        <v>1</v>
      </c>
      <c r="HW31" s="32">
        <v>1</v>
      </c>
      <c r="IJ31" s="32">
        <v>1</v>
      </c>
      <c r="IK31" s="32">
        <v>1</v>
      </c>
      <c r="IM31" s="32">
        <v>1</v>
      </c>
      <c r="LQ31" s="32">
        <v>1</v>
      </c>
      <c r="LR31" s="32">
        <v>1</v>
      </c>
      <c r="LS31" s="32">
        <v>1</v>
      </c>
      <c r="LT31" s="32">
        <v>1</v>
      </c>
      <c r="LU31" s="32">
        <v>1</v>
      </c>
      <c r="LW31" s="32">
        <v>1</v>
      </c>
    </row>
    <row r="32" spans="1:380">
      <c r="A32" s="5" t="s">
        <v>1049</v>
      </c>
      <c r="B32" s="5" t="s">
        <v>988</v>
      </c>
      <c r="C32" t="s">
        <v>819</v>
      </c>
      <c r="D32" s="2" t="s">
        <v>573</v>
      </c>
      <c r="E32" s="26" t="s">
        <v>1233</v>
      </c>
      <c r="F32" s="71">
        <f t="shared" si="6"/>
        <v>10</v>
      </c>
      <c r="N32" s="32">
        <v>1</v>
      </c>
      <c r="EC32" s="32">
        <v>1</v>
      </c>
      <c r="EE32" s="32">
        <v>1</v>
      </c>
      <c r="FP32" s="32">
        <v>1</v>
      </c>
      <c r="FU32" s="32">
        <v>1</v>
      </c>
      <c r="FV32" s="32">
        <v>1</v>
      </c>
      <c r="HW32" s="32">
        <v>1</v>
      </c>
      <c r="LN32" s="32">
        <v>1</v>
      </c>
      <c r="LV32" s="32">
        <v>1</v>
      </c>
      <c r="NP32" s="32">
        <v>1</v>
      </c>
    </row>
    <row r="33" spans="1:382" ht="30">
      <c r="A33" s="5" t="s">
        <v>1049</v>
      </c>
      <c r="B33" s="5" t="s">
        <v>988</v>
      </c>
      <c r="C33" t="s">
        <v>575</v>
      </c>
      <c r="D33" s="2" t="s">
        <v>572</v>
      </c>
      <c r="E33" s="26" t="s">
        <v>1233</v>
      </c>
      <c r="F33" s="71">
        <f t="shared" si="6"/>
        <v>34</v>
      </c>
      <c r="N33" s="32">
        <v>1</v>
      </c>
      <c r="S33" s="32">
        <v>1</v>
      </c>
      <c r="AL33" s="32">
        <v>1</v>
      </c>
      <c r="AO33" s="32">
        <v>1</v>
      </c>
      <c r="AY33" s="32">
        <v>1</v>
      </c>
      <c r="AZ33" s="32">
        <v>1</v>
      </c>
      <c r="BA33" s="32">
        <v>1</v>
      </c>
      <c r="BB33" s="32">
        <v>1</v>
      </c>
      <c r="BM33" s="32">
        <v>1</v>
      </c>
      <c r="BW33" s="32">
        <v>1</v>
      </c>
      <c r="BX33" s="32">
        <v>1</v>
      </c>
      <c r="BY33" s="32">
        <v>1</v>
      </c>
      <c r="CH33" s="32">
        <v>1</v>
      </c>
      <c r="DI33" s="32">
        <v>1</v>
      </c>
      <c r="EB33" s="32">
        <v>1</v>
      </c>
      <c r="EC33" s="32">
        <v>1</v>
      </c>
      <c r="ED33" s="32">
        <v>1</v>
      </c>
      <c r="EE33" s="32">
        <v>1</v>
      </c>
      <c r="EG33" s="32">
        <v>1</v>
      </c>
      <c r="EP33" s="32">
        <v>1</v>
      </c>
      <c r="FJ33" s="32">
        <v>1</v>
      </c>
      <c r="FR33" s="32">
        <v>1</v>
      </c>
      <c r="HU33" s="32">
        <v>1</v>
      </c>
      <c r="HZ33" s="32">
        <v>1</v>
      </c>
      <c r="IR33" s="32">
        <v>1</v>
      </c>
      <c r="KN33" s="32">
        <v>1</v>
      </c>
      <c r="LP33" s="32">
        <v>1</v>
      </c>
      <c r="LY33" s="32">
        <v>1</v>
      </c>
      <c r="MK33" s="32">
        <v>1</v>
      </c>
      <c r="ML33" s="32">
        <v>1</v>
      </c>
      <c r="MU33" s="32">
        <v>1</v>
      </c>
      <c r="ND33" s="32">
        <v>1</v>
      </c>
      <c r="NG33" s="32">
        <v>1</v>
      </c>
      <c r="NR33" s="32">
        <v>1</v>
      </c>
    </row>
    <row r="34" spans="1:382" ht="30">
      <c r="A34" s="5" t="s">
        <v>1049</v>
      </c>
      <c r="B34" s="5" t="s">
        <v>988</v>
      </c>
      <c r="C34" t="s">
        <v>820</v>
      </c>
      <c r="D34" s="2" t="s">
        <v>576</v>
      </c>
      <c r="E34" s="26" t="s">
        <v>1234</v>
      </c>
      <c r="F34" s="71">
        <f t="shared" si="6"/>
        <v>2</v>
      </c>
      <c r="HQ34" s="32">
        <v>1</v>
      </c>
      <c r="IP34" s="32">
        <v>1</v>
      </c>
    </row>
    <row r="35" spans="1:382">
      <c r="A35" s="5" t="s">
        <v>1049</v>
      </c>
      <c r="B35" s="5" t="s">
        <v>988</v>
      </c>
      <c r="C35" t="s">
        <v>821</v>
      </c>
      <c r="D35" s="2" t="s">
        <v>577</v>
      </c>
      <c r="E35" s="26" t="s">
        <v>1234</v>
      </c>
      <c r="F35" s="71">
        <f t="shared" si="6"/>
        <v>4</v>
      </c>
      <c r="AI35" s="32">
        <v>1</v>
      </c>
      <c r="FU35" s="32">
        <v>1</v>
      </c>
      <c r="FV35" s="32">
        <v>1</v>
      </c>
      <c r="IL35" s="32">
        <v>1</v>
      </c>
    </row>
    <row r="36" spans="1:382" ht="30">
      <c r="A36" s="5" t="s">
        <v>1049</v>
      </c>
      <c r="B36" s="5" t="s">
        <v>988</v>
      </c>
      <c r="C36" t="s">
        <v>822</v>
      </c>
      <c r="D36" s="2" t="s">
        <v>580</v>
      </c>
      <c r="E36" s="26" t="s">
        <v>1234</v>
      </c>
      <c r="F36" s="71">
        <f t="shared" si="6"/>
        <v>3</v>
      </c>
      <c r="DY36" s="32">
        <v>1</v>
      </c>
      <c r="HO36" s="32">
        <v>1</v>
      </c>
      <c r="LS36" s="32">
        <v>1</v>
      </c>
    </row>
    <row r="37" spans="1:382">
      <c r="A37" s="5" t="s">
        <v>1049</v>
      </c>
      <c r="B37" s="5" t="s">
        <v>988</v>
      </c>
      <c r="C37" t="s">
        <v>823</v>
      </c>
      <c r="D37" s="2" t="s">
        <v>579</v>
      </c>
      <c r="E37" s="26" t="s">
        <v>1233</v>
      </c>
      <c r="F37" s="71">
        <f t="shared" si="6"/>
        <v>32</v>
      </c>
      <c r="N37" s="32">
        <v>1</v>
      </c>
      <c r="S37" s="32">
        <v>1</v>
      </c>
      <c r="AO37" s="32">
        <v>1</v>
      </c>
      <c r="AY37" s="32">
        <v>1</v>
      </c>
      <c r="AZ37" s="32">
        <v>1</v>
      </c>
      <c r="BA37" s="32">
        <v>1</v>
      </c>
      <c r="BB37" s="32">
        <v>1</v>
      </c>
      <c r="BM37" s="32">
        <v>1</v>
      </c>
      <c r="BW37" s="32">
        <v>1</v>
      </c>
      <c r="BX37" s="32">
        <v>1</v>
      </c>
      <c r="BY37" s="32">
        <v>1</v>
      </c>
      <c r="CH37" s="32">
        <v>1</v>
      </c>
      <c r="EB37" s="32">
        <v>1</v>
      </c>
      <c r="EC37" s="32">
        <v>1</v>
      </c>
      <c r="ED37" s="32">
        <v>1</v>
      </c>
      <c r="EE37" s="32">
        <v>1</v>
      </c>
      <c r="EG37" s="32">
        <v>1</v>
      </c>
      <c r="EP37" s="32">
        <v>1</v>
      </c>
      <c r="FJ37" s="32">
        <v>1</v>
      </c>
      <c r="FR37" s="32">
        <v>1</v>
      </c>
      <c r="HU37" s="32">
        <v>1</v>
      </c>
      <c r="HZ37" s="32">
        <v>1</v>
      </c>
      <c r="IR37" s="32">
        <v>1</v>
      </c>
      <c r="KN37" s="32">
        <v>1</v>
      </c>
      <c r="LP37" s="32">
        <v>1</v>
      </c>
      <c r="LY37" s="32">
        <v>1</v>
      </c>
      <c r="MK37" s="32">
        <v>1</v>
      </c>
      <c r="ML37" s="32">
        <v>1</v>
      </c>
      <c r="MU37" s="32">
        <v>1</v>
      </c>
      <c r="ND37" s="32">
        <v>1</v>
      </c>
      <c r="NG37" s="32">
        <v>1</v>
      </c>
      <c r="NR37" s="32">
        <v>1</v>
      </c>
    </row>
    <row r="38" spans="1:382" ht="30">
      <c r="A38" s="5" t="s">
        <v>1049</v>
      </c>
      <c r="B38" s="5" t="s">
        <v>988</v>
      </c>
      <c r="C38" t="s">
        <v>824</v>
      </c>
      <c r="D38" s="2" t="s">
        <v>578</v>
      </c>
      <c r="E38" s="26" t="s">
        <v>1234</v>
      </c>
      <c r="F38" s="71">
        <f t="shared" si="6"/>
        <v>0</v>
      </c>
    </row>
    <row r="39" spans="1:382">
      <c r="A39" s="5" t="s">
        <v>1049</v>
      </c>
      <c r="B39" s="1" t="s">
        <v>990</v>
      </c>
      <c r="C39" s="1"/>
      <c r="D39" s="7" t="s">
        <v>989</v>
      </c>
      <c r="E39" s="26" t="s">
        <v>1233</v>
      </c>
      <c r="F39" s="71">
        <f t="shared" si="6"/>
        <v>10</v>
      </c>
      <c r="G39" s="32">
        <v>1</v>
      </c>
      <c r="H39" s="32">
        <v>1</v>
      </c>
      <c r="T39" s="32">
        <v>1</v>
      </c>
      <c r="U39" s="32">
        <v>1</v>
      </c>
      <c r="Z39" s="32">
        <v>1</v>
      </c>
      <c r="AH39" s="32">
        <v>1</v>
      </c>
      <c r="AN39" s="32">
        <v>1</v>
      </c>
      <c r="AT39" s="32">
        <v>1</v>
      </c>
      <c r="AW39" s="32">
        <v>1</v>
      </c>
      <c r="AX39" s="32">
        <v>1</v>
      </c>
    </row>
    <row r="40" spans="1:382">
      <c r="A40" s="5" t="s">
        <v>1049</v>
      </c>
      <c r="B40" s="5" t="s">
        <v>990</v>
      </c>
      <c r="C40" t="s">
        <v>581</v>
      </c>
      <c r="D40" s="2" t="s">
        <v>582</v>
      </c>
      <c r="E40" s="26" t="s">
        <v>1233</v>
      </c>
      <c r="F40" s="71">
        <f t="shared" si="6"/>
        <v>4</v>
      </c>
      <c r="I40" s="32">
        <v>1</v>
      </c>
      <c r="K40" s="32">
        <v>1</v>
      </c>
      <c r="L40" s="32">
        <v>1</v>
      </c>
      <c r="AF40" s="32">
        <v>1</v>
      </c>
    </row>
    <row r="41" spans="1:382" ht="30">
      <c r="A41" s="5" t="s">
        <v>1049</v>
      </c>
      <c r="B41" s="5" t="s">
        <v>990</v>
      </c>
      <c r="C41" t="s">
        <v>825</v>
      </c>
      <c r="D41" s="2" t="s">
        <v>583</v>
      </c>
      <c r="E41" s="26" t="s">
        <v>1233</v>
      </c>
      <c r="F41" s="71">
        <f t="shared" si="6"/>
        <v>2</v>
      </c>
      <c r="Y41" s="32">
        <v>1</v>
      </c>
      <c r="ND41" s="32">
        <v>1</v>
      </c>
    </row>
    <row r="42" spans="1:382">
      <c r="A42" s="5" t="s">
        <v>1049</v>
      </c>
      <c r="B42" s="5" t="s">
        <v>990</v>
      </c>
      <c r="C42" t="s">
        <v>826</v>
      </c>
      <c r="D42" s="2" t="s">
        <v>584</v>
      </c>
      <c r="E42" s="26" t="s">
        <v>1233</v>
      </c>
      <c r="F42" s="71">
        <f t="shared" si="6"/>
        <v>8</v>
      </c>
      <c r="R42" s="32">
        <v>1</v>
      </c>
      <c r="V42" s="32">
        <v>1</v>
      </c>
      <c r="W42" s="32">
        <v>1</v>
      </c>
      <c r="X42" s="32">
        <v>1</v>
      </c>
      <c r="Y42" s="32">
        <v>1</v>
      </c>
      <c r="AG42" s="32">
        <v>1</v>
      </c>
      <c r="AM42" s="32">
        <v>1</v>
      </c>
      <c r="BW42" s="32">
        <v>1</v>
      </c>
    </row>
    <row r="43" spans="1:382">
      <c r="A43" s="5" t="s">
        <v>1049</v>
      </c>
      <c r="B43" s="5" t="s">
        <v>990</v>
      </c>
      <c r="C43" t="s">
        <v>827</v>
      </c>
      <c r="D43" s="2" t="s">
        <v>585</v>
      </c>
      <c r="E43" s="26" t="s">
        <v>1233</v>
      </c>
      <c r="F43" s="71">
        <f t="shared" si="6"/>
        <v>8</v>
      </c>
      <c r="R43" s="32">
        <v>1</v>
      </c>
      <c r="V43" s="32">
        <v>1</v>
      </c>
      <c r="W43" s="32">
        <v>1</v>
      </c>
      <c r="X43" s="32">
        <v>1</v>
      </c>
      <c r="Y43" s="32">
        <v>1</v>
      </c>
      <c r="AG43" s="32">
        <v>1</v>
      </c>
      <c r="AM43" s="32">
        <v>1</v>
      </c>
      <c r="BW43" s="32">
        <v>1</v>
      </c>
    </row>
    <row r="44" spans="1:382">
      <c r="A44" s="5" t="s">
        <v>1049</v>
      </c>
      <c r="B44" s="5" t="s">
        <v>990</v>
      </c>
      <c r="C44" t="s">
        <v>828</v>
      </c>
      <c r="D44" s="2" t="s">
        <v>586</v>
      </c>
      <c r="E44" s="26" t="s">
        <v>1234</v>
      </c>
      <c r="F44" s="71">
        <f t="shared" si="6"/>
        <v>12</v>
      </c>
      <c r="R44" s="32">
        <v>1</v>
      </c>
      <c r="V44" s="32">
        <v>1</v>
      </c>
      <c r="W44" s="32">
        <v>1</v>
      </c>
      <c r="X44" s="32">
        <v>1</v>
      </c>
      <c r="Y44" s="32">
        <v>1</v>
      </c>
      <c r="AG44" s="32">
        <v>1</v>
      </c>
      <c r="AM44" s="32">
        <v>1</v>
      </c>
      <c r="AO44" s="32">
        <v>1</v>
      </c>
      <c r="AP44" s="32">
        <v>1</v>
      </c>
      <c r="AQ44" s="32">
        <v>1</v>
      </c>
      <c r="AR44" s="32">
        <v>1</v>
      </c>
      <c r="BW44" s="32">
        <v>1</v>
      </c>
    </row>
    <row r="45" spans="1:382">
      <c r="A45" s="5" t="s">
        <v>1049</v>
      </c>
      <c r="B45" s="5" t="s">
        <v>990</v>
      </c>
      <c r="C45" t="s">
        <v>829</v>
      </c>
      <c r="D45" s="2" t="s">
        <v>587</v>
      </c>
      <c r="E45" s="26" t="s">
        <v>1233</v>
      </c>
      <c r="F45" s="71">
        <f t="shared" si="6"/>
        <v>1</v>
      </c>
      <c r="AN45" s="32">
        <v>1</v>
      </c>
    </row>
    <row r="46" spans="1:382">
      <c r="A46" s="5" t="s">
        <v>1049</v>
      </c>
      <c r="B46" s="1" t="s">
        <v>992</v>
      </c>
      <c r="C46" s="1"/>
      <c r="D46" s="7" t="s">
        <v>991</v>
      </c>
      <c r="E46" s="26" t="s">
        <v>1234</v>
      </c>
      <c r="F46" s="71">
        <f t="shared" si="6"/>
        <v>0</v>
      </c>
    </row>
    <row r="47" spans="1:382">
      <c r="A47" s="5" t="s">
        <v>1049</v>
      </c>
      <c r="B47" s="5" t="s">
        <v>992</v>
      </c>
      <c r="C47" t="s">
        <v>593</v>
      </c>
      <c r="D47" s="2" t="s">
        <v>592</v>
      </c>
      <c r="E47" s="116" t="s">
        <v>1231</v>
      </c>
      <c r="F47" s="71">
        <f t="shared" si="6"/>
        <v>0</v>
      </c>
    </row>
    <row r="48" spans="1:382">
      <c r="A48" s="5" t="s">
        <v>1049</v>
      </c>
      <c r="B48" s="5" t="s">
        <v>992</v>
      </c>
      <c r="C48" t="s">
        <v>830</v>
      </c>
      <c r="D48" s="2" t="s">
        <v>588</v>
      </c>
      <c r="E48" s="26" t="s">
        <v>1234</v>
      </c>
      <c r="F48" s="71">
        <f t="shared" si="6"/>
        <v>7</v>
      </c>
      <c r="BT48" s="32">
        <v>1</v>
      </c>
      <c r="BW48" s="32">
        <v>1</v>
      </c>
      <c r="CE48" s="32">
        <v>1</v>
      </c>
      <c r="CF48" s="32">
        <v>1</v>
      </c>
      <c r="DY48" s="32">
        <v>1</v>
      </c>
      <c r="EF48" s="32">
        <v>1</v>
      </c>
      <c r="HO48" s="32">
        <v>1</v>
      </c>
    </row>
    <row r="49" spans="1:106">
      <c r="A49" s="5" t="s">
        <v>1049</v>
      </c>
      <c r="B49" s="5" t="s">
        <v>992</v>
      </c>
      <c r="C49" t="s">
        <v>831</v>
      </c>
      <c r="D49" s="2" t="s">
        <v>589</v>
      </c>
      <c r="E49" s="116" t="s">
        <v>1231</v>
      </c>
      <c r="F49" s="71">
        <f t="shared" si="6"/>
        <v>0</v>
      </c>
    </row>
    <row r="50" spans="1:106">
      <c r="A50" s="5" t="s">
        <v>1049</v>
      </c>
      <c r="B50" s="5" t="s">
        <v>992</v>
      </c>
      <c r="C50" t="s">
        <v>832</v>
      </c>
      <c r="D50" s="2" t="s">
        <v>590</v>
      </c>
      <c r="E50" s="116" t="s">
        <v>1231</v>
      </c>
      <c r="F50" s="71">
        <f t="shared" si="6"/>
        <v>0</v>
      </c>
    </row>
    <row r="51" spans="1:106">
      <c r="A51" s="5" t="s">
        <v>1049</v>
      </c>
      <c r="B51" s="5" t="s">
        <v>992</v>
      </c>
      <c r="C51" t="s">
        <v>833</v>
      </c>
      <c r="D51" s="2" t="s">
        <v>591</v>
      </c>
      <c r="E51" s="116" t="s">
        <v>1231</v>
      </c>
      <c r="F51" s="71">
        <f t="shared" si="6"/>
        <v>0</v>
      </c>
    </row>
    <row r="52" spans="1:106">
      <c r="A52" s="5" t="s">
        <v>1049</v>
      </c>
      <c r="B52" s="1" t="s">
        <v>994</v>
      </c>
      <c r="C52" s="1"/>
      <c r="D52" s="7" t="s">
        <v>993</v>
      </c>
      <c r="E52" s="26" t="s">
        <v>1234</v>
      </c>
      <c r="F52" s="71">
        <f t="shared" si="6"/>
        <v>0</v>
      </c>
    </row>
    <row r="53" spans="1:106" ht="30">
      <c r="A53" s="5" t="s">
        <v>1049</v>
      </c>
      <c r="B53" s="5" t="s">
        <v>994</v>
      </c>
      <c r="C53" t="s">
        <v>600</v>
      </c>
      <c r="D53" s="2" t="s">
        <v>594</v>
      </c>
      <c r="E53" s="26" t="s">
        <v>1234</v>
      </c>
      <c r="F53" s="71">
        <f t="shared" si="6"/>
        <v>0</v>
      </c>
    </row>
    <row r="54" spans="1:106" ht="30">
      <c r="A54" s="5" t="s">
        <v>1049</v>
      </c>
      <c r="B54" s="5" t="s">
        <v>994</v>
      </c>
      <c r="C54" t="s">
        <v>834</v>
      </c>
      <c r="D54" s="2" t="s">
        <v>595</v>
      </c>
      <c r="E54" s="26" t="s">
        <v>1234</v>
      </c>
      <c r="F54" s="71">
        <f t="shared" si="6"/>
        <v>0</v>
      </c>
    </row>
    <row r="55" spans="1:106" ht="30">
      <c r="A55" s="5" t="s">
        <v>1049</v>
      </c>
      <c r="B55" s="5" t="s">
        <v>994</v>
      </c>
      <c r="C55" t="s">
        <v>835</v>
      </c>
      <c r="D55" s="2" t="s">
        <v>596</v>
      </c>
      <c r="E55" s="26" t="s">
        <v>1234</v>
      </c>
      <c r="F55" s="71">
        <f t="shared" si="6"/>
        <v>4</v>
      </c>
      <c r="L55" s="32">
        <v>1</v>
      </c>
      <c r="AT55" s="32">
        <v>1</v>
      </c>
      <c r="BW55" s="32">
        <v>1</v>
      </c>
      <c r="DB55" s="32">
        <v>1</v>
      </c>
    </row>
    <row r="56" spans="1:106" ht="30">
      <c r="A56" s="5" t="s">
        <v>1049</v>
      </c>
      <c r="B56" s="5" t="s">
        <v>994</v>
      </c>
      <c r="C56" t="s">
        <v>836</v>
      </c>
      <c r="D56" s="2" t="s">
        <v>597</v>
      </c>
      <c r="E56" s="26" t="s">
        <v>1234</v>
      </c>
      <c r="F56" s="71">
        <f t="shared" si="6"/>
        <v>1</v>
      </c>
      <c r="BW56" s="32">
        <v>1</v>
      </c>
    </row>
    <row r="57" spans="1:106">
      <c r="A57" s="5" t="s">
        <v>1049</v>
      </c>
      <c r="B57" s="5" t="s">
        <v>994</v>
      </c>
      <c r="C57" t="s">
        <v>837</v>
      </c>
      <c r="D57" s="2" t="s">
        <v>598</v>
      </c>
      <c r="E57" s="26" t="s">
        <v>1234</v>
      </c>
      <c r="F57" s="71">
        <f t="shared" si="6"/>
        <v>1</v>
      </c>
      <c r="BW57" s="32">
        <v>1</v>
      </c>
    </row>
    <row r="58" spans="1:106" ht="30">
      <c r="A58" s="5" t="s">
        <v>1049</v>
      </c>
      <c r="B58" s="5" t="s">
        <v>994</v>
      </c>
      <c r="C58" t="s">
        <v>838</v>
      </c>
      <c r="D58" s="2" t="s">
        <v>599</v>
      </c>
      <c r="E58" s="26" t="s">
        <v>1234</v>
      </c>
      <c r="F58" s="71">
        <f t="shared" si="6"/>
        <v>0</v>
      </c>
    </row>
    <row r="59" spans="1:106">
      <c r="A59" s="5" t="s">
        <v>1049</v>
      </c>
      <c r="B59" s="1" t="s">
        <v>996</v>
      </c>
      <c r="C59" s="1"/>
      <c r="D59" s="7" t="s">
        <v>995</v>
      </c>
      <c r="E59" s="26" t="s">
        <v>1234</v>
      </c>
      <c r="F59" s="71">
        <f t="shared" si="6"/>
        <v>0</v>
      </c>
    </row>
    <row r="60" spans="1:106">
      <c r="A60" s="5" t="s">
        <v>1049</v>
      </c>
      <c r="B60" s="5" t="s">
        <v>996</v>
      </c>
      <c r="C60" t="s">
        <v>602</v>
      </c>
      <c r="D60" s="2" t="s">
        <v>601</v>
      </c>
      <c r="E60" s="26" t="s">
        <v>1234</v>
      </c>
      <c r="F60" s="71">
        <f t="shared" si="6"/>
        <v>1</v>
      </c>
      <c r="BV60" s="32">
        <v>1</v>
      </c>
    </row>
    <row r="61" spans="1:106" ht="30">
      <c r="A61" s="5" t="s">
        <v>1049</v>
      </c>
      <c r="B61" s="5" t="s">
        <v>996</v>
      </c>
      <c r="C61" t="s">
        <v>839</v>
      </c>
      <c r="D61" s="2" t="s">
        <v>603</v>
      </c>
      <c r="E61" s="26" t="s">
        <v>1234</v>
      </c>
      <c r="F61" s="71">
        <f t="shared" si="6"/>
        <v>1</v>
      </c>
      <c r="BV61" s="32">
        <v>1</v>
      </c>
    </row>
    <row r="62" spans="1:106">
      <c r="A62" s="5" t="s">
        <v>1049</v>
      </c>
      <c r="B62" s="5" t="s">
        <v>996</v>
      </c>
      <c r="C62" t="s">
        <v>840</v>
      </c>
      <c r="D62" s="2" t="s">
        <v>604</v>
      </c>
      <c r="E62" s="26" t="s">
        <v>1234</v>
      </c>
      <c r="F62" s="71">
        <f t="shared" si="6"/>
        <v>1</v>
      </c>
      <c r="BV62" s="32">
        <v>1</v>
      </c>
    </row>
    <row r="63" spans="1:106" ht="30">
      <c r="A63" s="5" t="s">
        <v>1049</v>
      </c>
      <c r="B63" s="5" t="s">
        <v>996</v>
      </c>
      <c r="C63" t="s">
        <v>841</v>
      </c>
      <c r="D63" s="2" t="s">
        <v>605</v>
      </c>
      <c r="E63" s="116" t="s">
        <v>1231</v>
      </c>
      <c r="F63" s="71">
        <f t="shared" si="6"/>
        <v>0</v>
      </c>
    </row>
    <row r="64" spans="1:106">
      <c r="A64" s="5" t="s">
        <v>1049</v>
      </c>
      <c r="B64" s="5" t="s">
        <v>996</v>
      </c>
      <c r="C64" t="s">
        <v>842</v>
      </c>
      <c r="D64" s="2" t="s">
        <v>606</v>
      </c>
      <c r="E64" s="26" t="s">
        <v>1234</v>
      </c>
      <c r="F64" s="71">
        <f t="shared" si="6"/>
        <v>9</v>
      </c>
      <c r="M64" s="32">
        <v>1</v>
      </c>
      <c r="S64" s="32">
        <v>1</v>
      </c>
      <c r="W64" s="32">
        <v>1</v>
      </c>
      <c r="X64" s="32">
        <v>1</v>
      </c>
      <c r="AE64" s="32">
        <v>1</v>
      </c>
      <c r="AF64" s="32">
        <v>1</v>
      </c>
      <c r="BR64" s="32">
        <v>1</v>
      </c>
      <c r="BU64" s="32">
        <v>1</v>
      </c>
      <c r="BV64" s="32">
        <v>1</v>
      </c>
    </row>
    <row r="65" spans="1:330">
      <c r="A65" s="5" t="s">
        <v>1049</v>
      </c>
      <c r="B65" s="5" t="s">
        <v>996</v>
      </c>
      <c r="C65" t="s">
        <v>843</v>
      </c>
      <c r="D65" s="2" t="s">
        <v>607</v>
      </c>
      <c r="E65" s="26" t="s">
        <v>1234</v>
      </c>
      <c r="F65" s="71">
        <f t="shared" si="6"/>
        <v>7</v>
      </c>
      <c r="J65" s="32">
        <v>1</v>
      </c>
      <c r="AA65" s="32">
        <v>1</v>
      </c>
      <c r="AB65" s="32">
        <v>1</v>
      </c>
      <c r="HB65" s="32">
        <v>1</v>
      </c>
      <c r="HD65" s="32">
        <v>1</v>
      </c>
      <c r="KU65" s="32">
        <v>1</v>
      </c>
      <c r="LN65" s="32">
        <v>1</v>
      </c>
    </row>
    <row r="66" spans="1:330">
      <c r="A66" s="5" t="s">
        <v>1049</v>
      </c>
      <c r="B66" s="1" t="s">
        <v>998</v>
      </c>
      <c r="C66" s="1"/>
      <c r="D66" s="7" t="s">
        <v>997</v>
      </c>
      <c r="E66" s="26" t="s">
        <v>1234</v>
      </c>
      <c r="F66" s="71">
        <f t="shared" si="6"/>
        <v>2</v>
      </c>
      <c r="AA66" s="32">
        <v>1</v>
      </c>
      <c r="KU66" s="32">
        <v>1</v>
      </c>
    </row>
    <row r="67" spans="1:330">
      <c r="A67" s="5" t="s">
        <v>1049</v>
      </c>
      <c r="B67" s="5" t="s">
        <v>998</v>
      </c>
      <c r="C67" t="s">
        <v>608</v>
      </c>
      <c r="D67" s="2" t="s">
        <v>609</v>
      </c>
      <c r="E67" s="26" t="s">
        <v>1234</v>
      </c>
      <c r="F67" s="71">
        <f t="shared" si="6"/>
        <v>4</v>
      </c>
      <c r="P67" s="32">
        <v>1</v>
      </c>
      <c r="AB67" s="32">
        <v>1</v>
      </c>
      <c r="BD67" s="32">
        <v>1</v>
      </c>
      <c r="LN67" s="32">
        <v>1</v>
      </c>
    </row>
    <row r="68" spans="1:330">
      <c r="A68" s="5" t="s">
        <v>1049</v>
      </c>
      <c r="B68" s="5" t="s">
        <v>998</v>
      </c>
      <c r="C68" t="s">
        <v>844</v>
      </c>
      <c r="D68" s="2" t="s">
        <v>610</v>
      </c>
      <c r="E68" s="26" t="s">
        <v>1234</v>
      </c>
      <c r="F68" s="71">
        <f t="shared" si="6"/>
        <v>3</v>
      </c>
      <c r="AB68" s="32">
        <v>1</v>
      </c>
      <c r="AE68" s="32">
        <v>1</v>
      </c>
      <c r="AF68" s="32">
        <v>1</v>
      </c>
    </row>
    <row r="69" spans="1:330">
      <c r="A69" s="5" t="s">
        <v>1049</v>
      </c>
      <c r="B69" s="5" t="s">
        <v>998</v>
      </c>
      <c r="C69" t="s">
        <v>845</v>
      </c>
      <c r="D69" s="2" t="s">
        <v>611</v>
      </c>
      <c r="E69" s="26" t="s">
        <v>1233</v>
      </c>
      <c r="F69" s="71">
        <f t="shared" si="6"/>
        <v>2</v>
      </c>
      <c r="AB69" s="4"/>
      <c r="AC69" s="32">
        <v>1</v>
      </c>
      <c r="AD69" s="32">
        <v>1</v>
      </c>
    </row>
    <row r="70" spans="1:330">
      <c r="A70" s="5" t="s">
        <v>1049</v>
      </c>
      <c r="B70" s="5" t="s">
        <v>998</v>
      </c>
      <c r="C70" t="s">
        <v>846</v>
      </c>
      <c r="D70" s="2" t="s">
        <v>612</v>
      </c>
      <c r="E70" s="26" t="s">
        <v>1233</v>
      </c>
      <c r="F70" s="71">
        <f t="shared" si="6"/>
        <v>2</v>
      </c>
      <c r="AP70" s="32">
        <v>1</v>
      </c>
      <c r="CJ70" s="32">
        <v>1</v>
      </c>
    </row>
    <row r="71" spans="1:330">
      <c r="A71" s="5" t="s">
        <v>1049</v>
      </c>
      <c r="B71" s="5" t="s">
        <v>998</v>
      </c>
      <c r="C71" t="s">
        <v>847</v>
      </c>
      <c r="D71" s="2" t="s">
        <v>613</v>
      </c>
      <c r="E71" s="26" t="s">
        <v>1233</v>
      </c>
      <c r="F71" s="71">
        <f t="shared" si="6"/>
        <v>1</v>
      </c>
      <c r="Z71" s="32">
        <v>1</v>
      </c>
    </row>
    <row r="72" spans="1:330">
      <c r="A72" s="5" t="s">
        <v>1049</v>
      </c>
      <c r="B72" s="1" t="s">
        <v>1000</v>
      </c>
      <c r="C72" s="1"/>
      <c r="D72" s="7" t="s">
        <v>999</v>
      </c>
      <c r="E72" s="26" t="s">
        <v>1234</v>
      </c>
      <c r="F72" s="71">
        <f t="shared" si="6"/>
        <v>1</v>
      </c>
      <c r="EA72" s="32">
        <v>1</v>
      </c>
    </row>
    <row r="73" spans="1:330">
      <c r="A73" s="5" t="s">
        <v>1049</v>
      </c>
      <c r="B73" s="5" t="s">
        <v>1000</v>
      </c>
      <c r="C73" t="s">
        <v>614</v>
      </c>
      <c r="D73" s="2" t="s">
        <v>615</v>
      </c>
      <c r="E73" s="26" t="s">
        <v>1234</v>
      </c>
      <c r="F73" s="71">
        <f t="shared" si="6"/>
        <v>1</v>
      </c>
      <c r="LR73" s="32">
        <v>1</v>
      </c>
    </row>
    <row r="74" spans="1:330">
      <c r="A74" s="5" t="s">
        <v>1049</v>
      </c>
      <c r="B74" s="5" t="s">
        <v>1000</v>
      </c>
      <c r="C74" t="s">
        <v>848</v>
      </c>
      <c r="D74" s="2" t="s">
        <v>616</v>
      </c>
      <c r="E74" s="26" t="s">
        <v>1234</v>
      </c>
      <c r="F74" s="71">
        <f t="shared" ref="F74:F137" si="7">SUM(G74:NT74)</f>
        <v>1</v>
      </c>
      <c r="EA74" s="32">
        <v>1</v>
      </c>
    </row>
    <row r="75" spans="1:330" ht="30">
      <c r="A75" s="5" t="s">
        <v>1049</v>
      </c>
      <c r="B75" s="5" t="s">
        <v>1000</v>
      </c>
      <c r="C75" t="s">
        <v>849</v>
      </c>
      <c r="D75" s="2" t="s">
        <v>617</v>
      </c>
      <c r="E75" s="26" t="s">
        <v>1234</v>
      </c>
      <c r="F75" s="71">
        <f t="shared" si="7"/>
        <v>3</v>
      </c>
      <c r="ED75" s="32">
        <v>1</v>
      </c>
      <c r="LN75" s="32">
        <v>1</v>
      </c>
      <c r="LO75" s="32">
        <v>1</v>
      </c>
    </row>
    <row r="76" spans="1:330">
      <c r="A76" s="5" t="s">
        <v>1049</v>
      </c>
      <c r="B76" s="5" t="s">
        <v>1000</v>
      </c>
      <c r="C76" t="s">
        <v>850</v>
      </c>
      <c r="D76" s="2" t="s">
        <v>618</v>
      </c>
      <c r="E76" s="26" t="s">
        <v>1234</v>
      </c>
      <c r="F76" s="71">
        <f t="shared" si="7"/>
        <v>1</v>
      </c>
      <c r="EA76" s="32">
        <v>1</v>
      </c>
    </row>
    <row r="77" spans="1:330" ht="30">
      <c r="A77" s="5" t="s">
        <v>1049</v>
      </c>
      <c r="B77" s="5" t="s">
        <v>1000</v>
      </c>
      <c r="C77" t="s">
        <v>851</v>
      </c>
      <c r="D77" s="2" t="s">
        <v>619</v>
      </c>
      <c r="E77" s="26" t="s">
        <v>1234</v>
      </c>
      <c r="F77" s="71">
        <f t="shared" si="7"/>
        <v>1</v>
      </c>
      <c r="EA77" s="32">
        <v>1</v>
      </c>
    </row>
    <row r="78" spans="1:330">
      <c r="A78" s="5" t="s">
        <v>1049</v>
      </c>
      <c r="B78" s="5" t="s">
        <v>1000</v>
      </c>
      <c r="C78" t="s">
        <v>852</v>
      </c>
      <c r="D78" s="2" t="s">
        <v>620</v>
      </c>
      <c r="E78" s="26" t="s">
        <v>1234</v>
      </c>
      <c r="F78" s="71">
        <f t="shared" si="7"/>
        <v>1</v>
      </c>
      <c r="EA78" s="32">
        <v>1</v>
      </c>
    </row>
    <row r="79" spans="1:330">
      <c r="A79" s="5" t="s">
        <v>1049</v>
      </c>
      <c r="B79" s="1" t="s">
        <v>1002</v>
      </c>
      <c r="C79" s="1"/>
      <c r="D79" s="7" t="s">
        <v>1001</v>
      </c>
      <c r="E79" s="26" t="s">
        <v>1234</v>
      </c>
      <c r="F79" s="71">
        <f t="shared" si="7"/>
        <v>0</v>
      </c>
    </row>
    <row r="80" spans="1:330">
      <c r="A80" s="5" t="s">
        <v>1049</v>
      </c>
      <c r="B80" s="5" t="s">
        <v>1002</v>
      </c>
      <c r="C80" t="s">
        <v>621</v>
      </c>
      <c r="D80" s="2" t="s">
        <v>622</v>
      </c>
      <c r="E80" s="26" t="s">
        <v>1234</v>
      </c>
      <c r="F80" s="71">
        <f t="shared" si="7"/>
        <v>1</v>
      </c>
      <c r="BR80" s="32">
        <v>1</v>
      </c>
    </row>
    <row r="81" spans="1:365" ht="30">
      <c r="A81" s="5" t="s">
        <v>1049</v>
      </c>
      <c r="B81" s="5" t="s">
        <v>1002</v>
      </c>
      <c r="C81" t="s">
        <v>853</v>
      </c>
      <c r="D81" s="2" t="s">
        <v>623</v>
      </c>
      <c r="E81" s="26" t="s">
        <v>1234</v>
      </c>
      <c r="F81" s="71">
        <f t="shared" si="7"/>
        <v>1</v>
      </c>
      <c r="BR81" s="32">
        <v>1</v>
      </c>
    </row>
    <row r="82" spans="1:365">
      <c r="A82" s="5" t="s">
        <v>1049</v>
      </c>
      <c r="B82" s="5" t="s">
        <v>1002</v>
      </c>
      <c r="C82" t="s">
        <v>854</v>
      </c>
      <c r="D82" s="2" t="s">
        <v>624</v>
      </c>
      <c r="E82" s="26" t="s">
        <v>1234</v>
      </c>
      <c r="F82" s="71">
        <f t="shared" si="7"/>
        <v>1</v>
      </c>
      <c r="FI82" s="12">
        <v>1</v>
      </c>
    </row>
    <row r="83" spans="1:365">
      <c r="A83" s="5" t="s">
        <v>1049</v>
      </c>
      <c r="B83" s="5" t="s">
        <v>1002</v>
      </c>
      <c r="C83" t="s">
        <v>855</v>
      </c>
      <c r="D83" s="2" t="s">
        <v>625</v>
      </c>
      <c r="E83" s="26" t="s">
        <v>1234</v>
      </c>
      <c r="F83" s="71">
        <f t="shared" si="7"/>
        <v>1</v>
      </c>
      <c r="FI83" s="12">
        <v>1</v>
      </c>
    </row>
    <row r="84" spans="1:365" ht="30">
      <c r="A84" s="5" t="s">
        <v>1049</v>
      </c>
      <c r="B84" s="5" t="s">
        <v>1002</v>
      </c>
      <c r="C84" t="s">
        <v>856</v>
      </c>
      <c r="D84" s="2" t="s">
        <v>626</v>
      </c>
      <c r="E84" s="26" t="s">
        <v>1234</v>
      </c>
      <c r="F84" s="71">
        <f t="shared" si="7"/>
        <v>1</v>
      </c>
      <c r="ML84" s="32">
        <v>1</v>
      </c>
    </row>
    <row r="85" spans="1:365">
      <c r="A85" s="5" t="s">
        <v>1049</v>
      </c>
      <c r="B85" s="1" t="s">
        <v>1004</v>
      </c>
      <c r="C85" s="1"/>
      <c r="D85" s="7" t="s">
        <v>1003</v>
      </c>
      <c r="E85" s="26" t="s">
        <v>1233</v>
      </c>
      <c r="F85" s="71">
        <f t="shared" si="7"/>
        <v>29</v>
      </c>
      <c r="S85" s="32">
        <v>1</v>
      </c>
      <c r="AE85" s="32">
        <v>1</v>
      </c>
      <c r="AP85" s="32">
        <v>1</v>
      </c>
      <c r="AQ85" s="32">
        <v>1</v>
      </c>
      <c r="AS85" s="32">
        <v>1</v>
      </c>
      <c r="AU85" s="32">
        <v>1</v>
      </c>
      <c r="BG85" s="32">
        <v>1</v>
      </c>
      <c r="BH85" s="32">
        <v>1</v>
      </c>
      <c r="BI85" s="32">
        <v>1</v>
      </c>
      <c r="BJ85" s="32">
        <v>1</v>
      </c>
      <c r="BL85" s="32">
        <v>1</v>
      </c>
      <c r="CK85" s="32">
        <v>1</v>
      </c>
      <c r="CL85" s="32">
        <v>1</v>
      </c>
      <c r="CS85" s="32">
        <v>1</v>
      </c>
      <c r="DW85" s="32">
        <v>1</v>
      </c>
      <c r="DX85" s="32">
        <v>1</v>
      </c>
      <c r="DY85" s="32">
        <v>1</v>
      </c>
      <c r="EI85" s="32">
        <v>1</v>
      </c>
      <c r="EJ85" s="32">
        <v>1</v>
      </c>
      <c r="EK85" s="32">
        <v>1</v>
      </c>
      <c r="ET85" s="32">
        <v>1</v>
      </c>
      <c r="EZ85" s="32">
        <v>1</v>
      </c>
      <c r="IE85" s="32">
        <v>1</v>
      </c>
      <c r="IF85" s="32">
        <v>1</v>
      </c>
      <c r="IH85" s="32">
        <v>1</v>
      </c>
      <c r="II85" s="32">
        <v>1</v>
      </c>
      <c r="IN85" s="32">
        <v>1</v>
      </c>
      <c r="MG85" s="32">
        <v>1</v>
      </c>
      <c r="NA85" s="32">
        <v>1</v>
      </c>
    </row>
    <row r="86" spans="1:365">
      <c r="A86" s="5" t="s">
        <v>1049</v>
      </c>
      <c r="B86" s="5" t="s">
        <v>1004</v>
      </c>
      <c r="C86" t="s">
        <v>627</v>
      </c>
      <c r="D86" s="2" t="s">
        <v>628</v>
      </c>
      <c r="E86" s="26" t="s">
        <v>1232</v>
      </c>
      <c r="F86" s="71">
        <f t="shared" si="7"/>
        <v>14</v>
      </c>
      <c r="N86" s="32">
        <v>1</v>
      </c>
      <c r="W86" s="32">
        <v>1</v>
      </c>
      <c r="X86" s="32">
        <v>1</v>
      </c>
      <c r="Y86" s="32">
        <v>1</v>
      </c>
      <c r="AG86" s="32">
        <v>1</v>
      </c>
      <c r="AR86" s="32">
        <v>1</v>
      </c>
      <c r="AV86" s="32">
        <v>1</v>
      </c>
      <c r="BN86" s="32">
        <v>1</v>
      </c>
      <c r="BO86" s="32">
        <v>1</v>
      </c>
      <c r="BP86" s="32">
        <v>1</v>
      </c>
      <c r="BR86" s="32">
        <v>1</v>
      </c>
      <c r="BS86" s="32">
        <v>1</v>
      </c>
      <c r="BT86" s="32">
        <v>1</v>
      </c>
      <c r="CJ86" s="32">
        <v>1</v>
      </c>
    </row>
    <row r="87" spans="1:365">
      <c r="A87" s="5" t="s">
        <v>1049</v>
      </c>
      <c r="B87" s="5" t="s">
        <v>1004</v>
      </c>
      <c r="C87" t="s">
        <v>857</v>
      </c>
      <c r="D87" s="2" t="s">
        <v>629</v>
      </c>
      <c r="E87" s="26" t="s">
        <v>1233</v>
      </c>
      <c r="F87" s="71">
        <f t="shared" si="7"/>
        <v>14</v>
      </c>
      <c r="N87" s="32">
        <v>1</v>
      </c>
      <c r="W87" s="32">
        <v>1</v>
      </c>
      <c r="X87" s="32">
        <v>1</v>
      </c>
      <c r="Y87" s="32">
        <v>1</v>
      </c>
      <c r="AG87" s="32">
        <v>1</v>
      </c>
      <c r="AR87" s="32">
        <v>1</v>
      </c>
      <c r="AV87" s="32">
        <v>1</v>
      </c>
      <c r="BN87" s="32">
        <v>1</v>
      </c>
      <c r="BO87" s="32">
        <v>1</v>
      </c>
      <c r="BP87" s="32">
        <v>1</v>
      </c>
      <c r="BR87" s="32">
        <v>1</v>
      </c>
      <c r="BS87" s="32">
        <v>1</v>
      </c>
      <c r="BT87" s="32">
        <v>1</v>
      </c>
      <c r="CJ87" s="32">
        <v>1</v>
      </c>
    </row>
    <row r="88" spans="1:365">
      <c r="A88" s="5" t="s">
        <v>1049</v>
      </c>
      <c r="B88" s="5" t="s">
        <v>1004</v>
      </c>
      <c r="C88" t="s">
        <v>858</v>
      </c>
      <c r="D88" s="2" t="s">
        <v>630</v>
      </c>
      <c r="E88" s="26" t="s">
        <v>1232</v>
      </c>
      <c r="F88" s="71">
        <f t="shared" si="7"/>
        <v>14</v>
      </c>
      <c r="N88" s="32">
        <v>1</v>
      </c>
      <c r="W88" s="32">
        <v>1</v>
      </c>
      <c r="X88" s="32">
        <v>1</v>
      </c>
      <c r="Y88" s="32">
        <v>1</v>
      </c>
      <c r="AG88" s="32">
        <v>1</v>
      </c>
      <c r="AR88" s="32">
        <v>1</v>
      </c>
      <c r="AV88" s="32">
        <v>1</v>
      </c>
      <c r="BN88" s="32">
        <v>1</v>
      </c>
      <c r="BO88" s="32">
        <v>1</v>
      </c>
      <c r="BP88" s="32">
        <v>1</v>
      </c>
      <c r="BR88" s="32">
        <v>1</v>
      </c>
      <c r="BS88" s="32">
        <v>1</v>
      </c>
      <c r="BT88" s="32">
        <v>1</v>
      </c>
      <c r="CJ88" s="32">
        <v>1</v>
      </c>
    </row>
    <row r="89" spans="1:365">
      <c r="A89" s="5" t="s">
        <v>1049</v>
      </c>
      <c r="B89" s="5" t="s">
        <v>1004</v>
      </c>
      <c r="C89" t="s">
        <v>859</v>
      </c>
      <c r="D89" s="2" t="s">
        <v>631</v>
      </c>
      <c r="E89" s="26" t="s">
        <v>1233</v>
      </c>
      <c r="F89" s="71">
        <f t="shared" si="7"/>
        <v>13</v>
      </c>
      <c r="N89" s="32">
        <v>1</v>
      </c>
      <c r="X89" s="32">
        <v>1</v>
      </c>
      <c r="Y89" s="32">
        <v>1</v>
      </c>
      <c r="AE89" s="32">
        <v>1</v>
      </c>
      <c r="CM89" s="32">
        <v>1</v>
      </c>
      <c r="CN89" s="32">
        <v>1</v>
      </c>
      <c r="CP89" s="32">
        <v>1</v>
      </c>
      <c r="CQ89" s="32">
        <v>1</v>
      </c>
      <c r="CT89" s="32">
        <v>1</v>
      </c>
      <c r="DD89" s="32">
        <v>1</v>
      </c>
      <c r="ES89" s="32">
        <v>1</v>
      </c>
      <c r="MW89" s="32">
        <v>1</v>
      </c>
      <c r="MX89" s="32">
        <v>1</v>
      </c>
    </row>
    <row r="90" spans="1:365">
      <c r="A90" s="5" t="s">
        <v>1049</v>
      </c>
      <c r="B90" s="5" t="s">
        <v>1004</v>
      </c>
      <c r="C90" t="s">
        <v>860</v>
      </c>
      <c r="D90" s="2" t="s">
        <v>632</v>
      </c>
      <c r="E90" s="26" t="s">
        <v>1233</v>
      </c>
      <c r="F90" s="71">
        <f t="shared" si="7"/>
        <v>6</v>
      </c>
      <c r="N90" s="32">
        <v>1</v>
      </c>
      <c r="X90" s="32">
        <v>1</v>
      </c>
      <c r="Y90" s="32">
        <v>1</v>
      </c>
      <c r="CO90" s="32">
        <v>1</v>
      </c>
      <c r="CP90" s="32">
        <v>1</v>
      </c>
      <c r="CR90" s="32">
        <v>1</v>
      </c>
    </row>
    <row r="91" spans="1:365">
      <c r="A91" s="5" t="s">
        <v>1049</v>
      </c>
      <c r="B91" s="1" t="s">
        <v>1006</v>
      </c>
      <c r="C91" s="1"/>
      <c r="D91" s="7" t="s">
        <v>1005</v>
      </c>
      <c r="E91" s="26" t="s">
        <v>1233</v>
      </c>
      <c r="F91" s="71">
        <f t="shared" si="7"/>
        <v>3</v>
      </c>
      <c r="AM91" s="32">
        <v>1</v>
      </c>
      <c r="CS91" s="32">
        <v>1</v>
      </c>
      <c r="DQ91" s="32">
        <v>1</v>
      </c>
    </row>
    <row r="92" spans="1:365" ht="30">
      <c r="A92" s="5" t="s">
        <v>1049</v>
      </c>
      <c r="B92" s="5" t="s">
        <v>1006</v>
      </c>
      <c r="C92" t="s">
        <v>633</v>
      </c>
      <c r="D92" s="2" t="s">
        <v>634</v>
      </c>
      <c r="E92" s="26" t="s">
        <v>1233</v>
      </c>
      <c r="F92" s="71">
        <f t="shared" si="7"/>
        <v>4</v>
      </c>
      <c r="AQ92" s="32">
        <v>1</v>
      </c>
      <c r="CS92" s="4"/>
      <c r="DR92" s="32">
        <v>1</v>
      </c>
      <c r="DS92" s="32">
        <v>1</v>
      </c>
      <c r="DT92" s="32">
        <v>1</v>
      </c>
    </row>
    <row r="93" spans="1:365">
      <c r="A93" s="5" t="s">
        <v>1049</v>
      </c>
      <c r="B93" s="5" t="s">
        <v>1006</v>
      </c>
      <c r="C93" t="s">
        <v>861</v>
      </c>
      <c r="D93" s="2" t="s">
        <v>635</v>
      </c>
      <c r="E93" s="26" t="s">
        <v>1233</v>
      </c>
      <c r="F93" s="71">
        <f t="shared" si="7"/>
        <v>3</v>
      </c>
      <c r="CA93" s="32">
        <v>1</v>
      </c>
      <c r="DT93" s="32">
        <v>1</v>
      </c>
      <c r="EV93" s="32">
        <v>1</v>
      </c>
    </row>
    <row r="94" spans="1:365">
      <c r="A94" s="5" t="s">
        <v>1049</v>
      </c>
      <c r="B94" s="5" t="s">
        <v>1006</v>
      </c>
      <c r="C94" t="s">
        <v>862</v>
      </c>
      <c r="D94" s="2" t="s">
        <v>636</v>
      </c>
      <c r="E94" s="26" t="s">
        <v>1233</v>
      </c>
      <c r="F94" s="71">
        <f t="shared" si="7"/>
        <v>5</v>
      </c>
      <c r="CB94" s="32">
        <v>1</v>
      </c>
      <c r="CS94" s="4"/>
      <c r="DS94" s="32">
        <v>1</v>
      </c>
      <c r="DT94" s="32">
        <v>1</v>
      </c>
      <c r="DU94" s="32">
        <v>1</v>
      </c>
      <c r="DV94" s="32">
        <v>1</v>
      </c>
    </row>
    <row r="95" spans="1:365">
      <c r="A95" s="5" t="s">
        <v>1049</v>
      </c>
      <c r="B95" s="5" t="s">
        <v>1006</v>
      </c>
      <c r="C95" t="s">
        <v>863</v>
      </c>
      <c r="D95" s="2" t="s">
        <v>637</v>
      </c>
      <c r="E95" s="26" t="s">
        <v>1234</v>
      </c>
      <c r="F95" s="71">
        <f t="shared" si="7"/>
        <v>2</v>
      </c>
      <c r="DT95" s="32">
        <v>1</v>
      </c>
      <c r="DV95" s="32">
        <v>1</v>
      </c>
    </row>
    <row r="96" spans="1:365" ht="30">
      <c r="A96" s="5" t="s">
        <v>1049</v>
      </c>
      <c r="B96" s="5" t="s">
        <v>1006</v>
      </c>
      <c r="C96" t="s">
        <v>864</v>
      </c>
      <c r="D96" s="2" t="s">
        <v>638</v>
      </c>
      <c r="E96" s="26" t="s">
        <v>1234</v>
      </c>
      <c r="F96" s="71">
        <f t="shared" si="7"/>
        <v>1</v>
      </c>
      <c r="DU96" s="32">
        <v>1</v>
      </c>
    </row>
    <row r="97" spans="1:384">
      <c r="A97" s="5" t="s">
        <v>1049</v>
      </c>
      <c r="B97" s="1" t="s">
        <v>1008</v>
      </c>
      <c r="C97" s="1"/>
      <c r="D97" s="7" t="s">
        <v>1007</v>
      </c>
      <c r="E97" s="26" t="s">
        <v>1233</v>
      </c>
      <c r="F97" s="71">
        <f t="shared" si="7"/>
        <v>0</v>
      </c>
    </row>
    <row r="98" spans="1:384" ht="30">
      <c r="A98" s="5" t="s">
        <v>1049</v>
      </c>
      <c r="B98" s="5" t="s">
        <v>1008</v>
      </c>
      <c r="C98" t="s">
        <v>639</v>
      </c>
      <c r="D98" s="2" t="s">
        <v>640</v>
      </c>
      <c r="E98" s="26" t="s">
        <v>1234</v>
      </c>
      <c r="F98" s="71">
        <f t="shared" si="7"/>
        <v>4</v>
      </c>
      <c r="AS98" s="32">
        <v>1</v>
      </c>
      <c r="GW98" s="32">
        <v>1</v>
      </c>
      <c r="MA98" s="32">
        <v>1</v>
      </c>
      <c r="NP98" s="32">
        <v>1</v>
      </c>
    </row>
    <row r="99" spans="1:384" ht="30">
      <c r="A99" s="5" t="s">
        <v>1049</v>
      </c>
      <c r="B99" s="5" t="s">
        <v>1008</v>
      </c>
      <c r="C99" t="s">
        <v>865</v>
      </c>
      <c r="D99" s="2" t="s">
        <v>641</v>
      </c>
      <c r="E99" s="26" t="s">
        <v>1234</v>
      </c>
      <c r="F99" s="71">
        <f t="shared" si="7"/>
        <v>12</v>
      </c>
      <c r="AM99" s="32">
        <v>1</v>
      </c>
      <c r="AS99" s="32">
        <v>1</v>
      </c>
      <c r="BS99" s="32">
        <v>1</v>
      </c>
      <c r="BT99" s="32">
        <v>1</v>
      </c>
      <c r="CE99" s="32">
        <v>1</v>
      </c>
      <c r="CG99" s="32">
        <v>1</v>
      </c>
      <c r="DZ99" s="32">
        <v>1</v>
      </c>
      <c r="EF99" s="32">
        <v>1</v>
      </c>
      <c r="FF99" s="32">
        <v>1</v>
      </c>
      <c r="FP99" s="32">
        <v>1</v>
      </c>
      <c r="HE99" s="32">
        <v>1</v>
      </c>
      <c r="NT99" s="32">
        <v>1</v>
      </c>
    </row>
    <row r="100" spans="1:384">
      <c r="A100" s="5" t="s">
        <v>1049</v>
      </c>
      <c r="B100" s="5" t="s">
        <v>1008</v>
      </c>
      <c r="C100" t="s">
        <v>866</v>
      </c>
      <c r="D100" s="2" t="s">
        <v>642</v>
      </c>
      <c r="E100" s="26" t="s">
        <v>1233</v>
      </c>
      <c r="F100" s="71">
        <f t="shared" si="7"/>
        <v>3</v>
      </c>
      <c r="AG100" s="32">
        <v>1</v>
      </c>
      <c r="CO100" s="32">
        <v>1</v>
      </c>
      <c r="FI100" s="32">
        <v>1</v>
      </c>
    </row>
    <row r="101" spans="1:384" ht="30">
      <c r="A101" s="5" t="s">
        <v>1049</v>
      </c>
      <c r="B101" s="5" t="s">
        <v>1008</v>
      </c>
      <c r="C101" t="s">
        <v>867</v>
      </c>
      <c r="D101" s="2" t="s">
        <v>643</v>
      </c>
      <c r="E101" s="26" t="s">
        <v>1233</v>
      </c>
      <c r="F101" s="71">
        <f t="shared" si="7"/>
        <v>3</v>
      </c>
      <c r="ND101" s="32">
        <v>1</v>
      </c>
      <c r="NE101" s="32">
        <v>1</v>
      </c>
      <c r="NF101" s="32">
        <v>1</v>
      </c>
    </row>
    <row r="102" spans="1:384" ht="30">
      <c r="A102" s="5" t="s">
        <v>1049</v>
      </c>
      <c r="B102" s="5" t="s">
        <v>1008</v>
      </c>
      <c r="C102" t="s">
        <v>868</v>
      </c>
      <c r="D102" s="2" t="s">
        <v>644</v>
      </c>
      <c r="E102" s="26" t="s">
        <v>1234</v>
      </c>
      <c r="F102" s="71">
        <f t="shared" si="7"/>
        <v>8</v>
      </c>
      <c r="AM102" s="32">
        <v>1</v>
      </c>
      <c r="BS102" s="32">
        <v>1</v>
      </c>
      <c r="BT102" s="32">
        <v>1</v>
      </c>
      <c r="CE102" s="32">
        <v>1</v>
      </c>
      <c r="CG102" s="32">
        <v>1</v>
      </c>
      <c r="DZ102" s="32">
        <v>1</v>
      </c>
      <c r="EF102" s="32">
        <v>1</v>
      </c>
      <c r="FF102" s="32">
        <v>1</v>
      </c>
    </row>
    <row r="103" spans="1:384">
      <c r="A103" s="5" t="s">
        <v>1049</v>
      </c>
      <c r="B103" s="5" t="s">
        <v>1008</v>
      </c>
      <c r="C103" t="s">
        <v>869</v>
      </c>
      <c r="D103" s="2" t="s">
        <v>645</v>
      </c>
      <c r="E103" s="26" t="s">
        <v>1232</v>
      </c>
      <c r="F103" s="71">
        <f t="shared" si="7"/>
        <v>17</v>
      </c>
      <c r="LO103" s="32">
        <v>1</v>
      </c>
      <c r="MG103" s="32">
        <v>1</v>
      </c>
      <c r="MH103" s="32">
        <v>1</v>
      </c>
      <c r="MI103" s="32">
        <v>1</v>
      </c>
      <c r="MM103" s="32">
        <v>1</v>
      </c>
      <c r="MU103" s="32">
        <v>1</v>
      </c>
      <c r="MY103" s="32">
        <v>1</v>
      </c>
      <c r="MZ103" s="32">
        <v>1</v>
      </c>
      <c r="NA103" s="32">
        <v>1</v>
      </c>
      <c r="NB103" s="32">
        <v>1</v>
      </c>
      <c r="NC103" s="32">
        <v>1</v>
      </c>
      <c r="NG103" s="32">
        <v>1</v>
      </c>
      <c r="NH103" s="32">
        <v>1</v>
      </c>
      <c r="NO103" s="32">
        <v>1</v>
      </c>
      <c r="NP103" s="32">
        <v>1</v>
      </c>
      <c r="NR103" s="32">
        <v>1</v>
      </c>
      <c r="NS103" s="32">
        <v>1</v>
      </c>
    </row>
    <row r="104" spans="1:384">
      <c r="A104" s="5" t="s">
        <v>1049</v>
      </c>
      <c r="B104" s="1" t="s">
        <v>1010</v>
      </c>
      <c r="C104" s="1"/>
      <c r="D104" s="7" t="s">
        <v>1009</v>
      </c>
      <c r="E104" s="26" t="s">
        <v>1234</v>
      </c>
      <c r="F104" s="71">
        <f t="shared" si="7"/>
        <v>2</v>
      </c>
      <c r="BC104" s="32">
        <v>1</v>
      </c>
      <c r="LZ104" s="12">
        <v>1</v>
      </c>
    </row>
    <row r="105" spans="1:384">
      <c r="A105" s="5" t="s">
        <v>1049</v>
      </c>
      <c r="B105" s="5" t="s">
        <v>1010</v>
      </c>
      <c r="C105" t="s">
        <v>646</v>
      </c>
      <c r="D105" s="2" t="s">
        <v>647</v>
      </c>
      <c r="E105" s="26" t="s">
        <v>1234</v>
      </c>
      <c r="F105" s="71">
        <f t="shared" si="7"/>
        <v>5</v>
      </c>
      <c r="AX105" s="32">
        <v>1</v>
      </c>
      <c r="DJ105" s="32">
        <v>1</v>
      </c>
      <c r="EM105" s="32">
        <v>1</v>
      </c>
      <c r="IA105" s="32">
        <v>1</v>
      </c>
      <c r="NK105" s="32">
        <v>1</v>
      </c>
    </row>
    <row r="106" spans="1:384">
      <c r="A106" s="5" t="s">
        <v>1049</v>
      </c>
      <c r="B106" s="5" t="s">
        <v>1010</v>
      </c>
      <c r="C106" t="s">
        <v>870</v>
      </c>
      <c r="D106" s="2" t="s">
        <v>648</v>
      </c>
      <c r="E106" s="26" t="s">
        <v>1234</v>
      </c>
      <c r="F106" s="71">
        <f t="shared" si="7"/>
        <v>3</v>
      </c>
      <c r="DJ106" s="32">
        <v>1</v>
      </c>
      <c r="EH106" s="32">
        <v>1</v>
      </c>
      <c r="HN106" s="32">
        <v>1</v>
      </c>
    </row>
    <row r="107" spans="1:384">
      <c r="A107" s="5" t="s">
        <v>1049</v>
      </c>
      <c r="B107" s="5" t="s">
        <v>1010</v>
      </c>
      <c r="C107" t="s">
        <v>871</v>
      </c>
      <c r="D107" s="2" t="s">
        <v>649</v>
      </c>
      <c r="E107" s="26" t="s">
        <v>1234</v>
      </c>
      <c r="F107" s="71">
        <f t="shared" si="7"/>
        <v>6</v>
      </c>
      <c r="AX107" s="32">
        <v>1</v>
      </c>
      <c r="DI107" s="32">
        <v>1</v>
      </c>
      <c r="DJ107" s="32">
        <v>1</v>
      </c>
      <c r="EM107" s="32">
        <v>1</v>
      </c>
      <c r="IA107" s="32">
        <v>1</v>
      </c>
      <c r="NK107" s="32">
        <v>1</v>
      </c>
    </row>
    <row r="108" spans="1:384">
      <c r="A108" s="5" t="s">
        <v>1049</v>
      </c>
      <c r="B108" s="5" t="s">
        <v>1010</v>
      </c>
      <c r="C108" t="s">
        <v>872</v>
      </c>
      <c r="D108" s="2" t="s">
        <v>650</v>
      </c>
      <c r="E108" s="26" t="s">
        <v>1234</v>
      </c>
      <c r="F108" s="71">
        <f t="shared" si="7"/>
        <v>4</v>
      </c>
      <c r="DJ108" s="32">
        <v>1</v>
      </c>
      <c r="DL108" s="32">
        <v>1</v>
      </c>
      <c r="EH108" s="32">
        <v>1</v>
      </c>
      <c r="HN108" s="32">
        <v>1</v>
      </c>
    </row>
    <row r="109" spans="1:384">
      <c r="A109" s="5" t="s">
        <v>1049</v>
      </c>
      <c r="B109" s="5" t="s">
        <v>1010</v>
      </c>
      <c r="C109" t="s">
        <v>873</v>
      </c>
      <c r="D109" s="2" t="s">
        <v>651</v>
      </c>
      <c r="E109" s="26" t="s">
        <v>1234</v>
      </c>
      <c r="F109" s="71">
        <f t="shared" si="7"/>
        <v>1</v>
      </c>
      <c r="DL109" s="32">
        <v>1</v>
      </c>
    </row>
    <row r="110" spans="1:384">
      <c r="A110" s="5" t="s">
        <v>1049</v>
      </c>
      <c r="B110" s="5" t="s">
        <v>1010</v>
      </c>
      <c r="C110" t="s">
        <v>874</v>
      </c>
      <c r="D110" s="2" t="s">
        <v>652</v>
      </c>
      <c r="E110" s="26" t="s">
        <v>1234</v>
      </c>
      <c r="F110" s="71">
        <f t="shared" si="7"/>
        <v>2</v>
      </c>
      <c r="DK110" s="32">
        <v>1</v>
      </c>
      <c r="HN110" s="32">
        <v>1</v>
      </c>
    </row>
    <row r="111" spans="1:384">
      <c r="A111" s="5" t="s">
        <v>1049</v>
      </c>
      <c r="B111" s="1" t="s">
        <v>1012</v>
      </c>
      <c r="C111" s="1"/>
      <c r="D111" s="7" t="s">
        <v>1011</v>
      </c>
      <c r="E111" s="26" t="s">
        <v>1234</v>
      </c>
      <c r="F111" s="71">
        <f t="shared" si="7"/>
        <v>0</v>
      </c>
    </row>
    <row r="112" spans="1:384">
      <c r="A112" s="5" t="s">
        <v>1049</v>
      </c>
      <c r="B112" s="5" t="s">
        <v>1012</v>
      </c>
      <c r="C112" t="s">
        <v>653</v>
      </c>
      <c r="D112" s="2" t="s">
        <v>654</v>
      </c>
      <c r="E112" s="26" t="s">
        <v>1234</v>
      </c>
      <c r="F112" s="71">
        <f t="shared" si="7"/>
        <v>1</v>
      </c>
      <c r="DM112" s="32">
        <v>1</v>
      </c>
    </row>
    <row r="113" spans="1:171" ht="30">
      <c r="A113" s="5" t="s">
        <v>1049</v>
      </c>
      <c r="B113" s="5" t="s">
        <v>1012</v>
      </c>
      <c r="C113" t="s">
        <v>875</v>
      </c>
      <c r="D113" s="2" t="s">
        <v>655</v>
      </c>
      <c r="E113" s="26" t="s">
        <v>1234</v>
      </c>
      <c r="F113" s="71">
        <f t="shared" si="7"/>
        <v>2</v>
      </c>
      <c r="DN113" s="32">
        <v>1</v>
      </c>
      <c r="DO113" s="32">
        <v>1</v>
      </c>
    </row>
    <row r="114" spans="1:171">
      <c r="A114" s="5" t="s">
        <v>1049</v>
      </c>
      <c r="B114" s="5" t="s">
        <v>1012</v>
      </c>
      <c r="C114" t="s">
        <v>876</v>
      </c>
      <c r="D114" s="2" t="s">
        <v>656</v>
      </c>
      <c r="E114" s="26" t="s">
        <v>1234</v>
      </c>
      <c r="F114" s="71">
        <f t="shared" si="7"/>
        <v>1</v>
      </c>
      <c r="DM114" s="32">
        <v>1</v>
      </c>
    </row>
    <row r="115" spans="1:171">
      <c r="A115" s="8" t="s">
        <v>1050</v>
      </c>
      <c r="B115" s="1" t="s">
        <v>1014</v>
      </c>
      <c r="C115" s="1"/>
      <c r="D115" s="7" t="s">
        <v>1013</v>
      </c>
      <c r="E115" s="26" t="s">
        <v>1234</v>
      </c>
      <c r="F115" s="71">
        <f t="shared" si="7"/>
        <v>0</v>
      </c>
    </row>
    <row r="116" spans="1:171" ht="30">
      <c r="A116" s="5" t="s">
        <v>1050</v>
      </c>
      <c r="B116" s="5" t="s">
        <v>1014</v>
      </c>
      <c r="C116" t="s">
        <v>657</v>
      </c>
      <c r="D116" s="2" t="s">
        <v>658</v>
      </c>
      <c r="E116" s="26" t="s">
        <v>1234</v>
      </c>
      <c r="F116" s="71">
        <f t="shared" si="7"/>
        <v>1</v>
      </c>
      <c r="FC116" s="32">
        <v>1</v>
      </c>
    </row>
    <row r="117" spans="1:171">
      <c r="A117" s="5" t="s">
        <v>1050</v>
      </c>
      <c r="B117" s="5" t="s">
        <v>1014</v>
      </c>
      <c r="C117" t="s">
        <v>877</v>
      </c>
      <c r="D117" s="2" t="s">
        <v>659</v>
      </c>
      <c r="E117" s="26" t="s">
        <v>1234</v>
      </c>
      <c r="F117" s="71">
        <f t="shared" si="7"/>
        <v>0</v>
      </c>
    </row>
    <row r="118" spans="1:171">
      <c r="A118" s="5" t="s">
        <v>1050</v>
      </c>
      <c r="B118" s="5" t="s">
        <v>1014</v>
      </c>
      <c r="C118" t="s">
        <v>878</v>
      </c>
      <c r="D118" s="2" t="s">
        <v>660</v>
      </c>
      <c r="E118" s="26" t="s">
        <v>1234</v>
      </c>
      <c r="F118" s="71">
        <f t="shared" si="7"/>
        <v>2</v>
      </c>
      <c r="FI118" s="32">
        <v>1</v>
      </c>
      <c r="FO118" s="32">
        <v>1</v>
      </c>
    </row>
    <row r="119" spans="1:171">
      <c r="A119" s="5" t="s">
        <v>1050</v>
      </c>
      <c r="B119" s="5" t="s">
        <v>1014</v>
      </c>
      <c r="C119" t="s">
        <v>879</v>
      </c>
      <c r="D119" s="2" t="s">
        <v>661</v>
      </c>
      <c r="E119" s="26" t="s">
        <v>1234</v>
      </c>
      <c r="F119" s="71">
        <f t="shared" si="7"/>
        <v>0</v>
      </c>
    </row>
    <row r="120" spans="1:171">
      <c r="A120" s="5" t="s">
        <v>1050</v>
      </c>
      <c r="B120" s="5" t="s">
        <v>1014</v>
      </c>
      <c r="C120" t="s">
        <v>880</v>
      </c>
      <c r="D120" s="2" t="s">
        <v>662</v>
      </c>
      <c r="E120" s="26" t="s">
        <v>1234</v>
      </c>
      <c r="F120" s="71">
        <f t="shared" si="7"/>
        <v>0</v>
      </c>
    </row>
    <row r="121" spans="1:171" ht="30">
      <c r="A121" s="5" t="s">
        <v>1050</v>
      </c>
      <c r="B121" s="5" t="s">
        <v>1014</v>
      </c>
      <c r="C121" t="s">
        <v>881</v>
      </c>
      <c r="D121" s="2" t="s">
        <v>663</v>
      </c>
      <c r="E121" s="26" t="s">
        <v>1234</v>
      </c>
      <c r="F121" s="71">
        <f t="shared" si="7"/>
        <v>0</v>
      </c>
    </row>
    <row r="122" spans="1:171" ht="30">
      <c r="A122" s="5" t="s">
        <v>1050</v>
      </c>
      <c r="B122" s="5" t="s">
        <v>1014</v>
      </c>
      <c r="C122" t="s">
        <v>882</v>
      </c>
      <c r="D122" s="2" t="s">
        <v>664</v>
      </c>
      <c r="E122" s="26" t="s">
        <v>1234</v>
      </c>
      <c r="F122" s="71">
        <f t="shared" si="7"/>
        <v>2</v>
      </c>
      <c r="BR122" s="32">
        <v>1</v>
      </c>
      <c r="BS122" s="32">
        <v>1</v>
      </c>
    </row>
    <row r="123" spans="1:171">
      <c r="A123" s="5" t="s">
        <v>1050</v>
      </c>
      <c r="B123" s="5" t="s">
        <v>1014</v>
      </c>
      <c r="C123" t="s">
        <v>883</v>
      </c>
      <c r="D123" s="2" t="s">
        <v>666</v>
      </c>
      <c r="E123" s="26" t="s">
        <v>1234</v>
      </c>
      <c r="F123" s="71">
        <f t="shared" si="7"/>
        <v>2</v>
      </c>
      <c r="EQ123" s="32">
        <v>1</v>
      </c>
      <c r="FN123" s="32">
        <v>1</v>
      </c>
    </row>
    <row r="124" spans="1:171">
      <c r="A124" s="5" t="s">
        <v>1050</v>
      </c>
      <c r="B124" s="5" t="s">
        <v>1014</v>
      </c>
      <c r="C124" t="s">
        <v>884</v>
      </c>
      <c r="D124" s="2" t="s">
        <v>665</v>
      </c>
      <c r="E124" s="26" t="s">
        <v>1234</v>
      </c>
      <c r="F124" s="71">
        <f t="shared" si="7"/>
        <v>0</v>
      </c>
    </row>
    <row r="125" spans="1:171">
      <c r="A125" s="5" t="s">
        <v>1050</v>
      </c>
      <c r="B125" s="5" t="s">
        <v>1014</v>
      </c>
      <c r="C125" t="s">
        <v>885</v>
      </c>
      <c r="D125" s="2" t="s">
        <v>667</v>
      </c>
      <c r="E125" s="26" t="s">
        <v>1234</v>
      </c>
      <c r="F125" s="71">
        <f t="shared" si="7"/>
        <v>0</v>
      </c>
    </row>
    <row r="126" spans="1:171">
      <c r="A126" s="5" t="s">
        <v>1050</v>
      </c>
      <c r="B126" s="5" t="s">
        <v>1014</v>
      </c>
      <c r="C126" t="s">
        <v>886</v>
      </c>
      <c r="D126" s="2" t="s">
        <v>668</v>
      </c>
      <c r="E126" s="26" t="s">
        <v>1234</v>
      </c>
      <c r="F126" s="71">
        <f t="shared" si="7"/>
        <v>1</v>
      </c>
      <c r="FM126" s="32">
        <v>1</v>
      </c>
    </row>
    <row r="127" spans="1:171">
      <c r="A127" s="5" t="s">
        <v>1050</v>
      </c>
      <c r="B127" s="5" t="s">
        <v>1014</v>
      </c>
      <c r="C127" t="s">
        <v>887</v>
      </c>
      <c r="D127" s="2" t="s">
        <v>669</v>
      </c>
      <c r="E127" s="26" t="s">
        <v>1234</v>
      </c>
      <c r="F127" s="71">
        <f t="shared" si="7"/>
        <v>0</v>
      </c>
    </row>
    <row r="128" spans="1:171">
      <c r="A128" s="5" t="s">
        <v>1050</v>
      </c>
      <c r="B128" s="5" t="s">
        <v>1014</v>
      </c>
      <c r="C128" t="s">
        <v>888</v>
      </c>
      <c r="D128" s="2" t="s">
        <v>671</v>
      </c>
      <c r="E128" s="26" t="s">
        <v>1234</v>
      </c>
      <c r="F128" s="71">
        <f t="shared" si="7"/>
        <v>0</v>
      </c>
    </row>
    <row r="129" spans="1:333">
      <c r="A129" s="5" t="s">
        <v>1050</v>
      </c>
      <c r="B129" s="5" t="s">
        <v>1014</v>
      </c>
      <c r="C129" t="s">
        <v>889</v>
      </c>
      <c r="D129" s="2" t="s">
        <v>670</v>
      </c>
      <c r="E129" s="26" t="s">
        <v>1234</v>
      </c>
      <c r="F129" s="71">
        <f t="shared" si="7"/>
        <v>0</v>
      </c>
    </row>
    <row r="130" spans="1:333">
      <c r="A130" s="5" t="s">
        <v>1050</v>
      </c>
      <c r="B130" s="1" t="s">
        <v>1016</v>
      </c>
      <c r="C130" s="1"/>
      <c r="D130" s="7" t="s">
        <v>1015</v>
      </c>
      <c r="E130" s="26" t="s">
        <v>1233</v>
      </c>
      <c r="F130" s="71">
        <f t="shared" si="7"/>
        <v>6</v>
      </c>
      <c r="EM130" s="32">
        <v>1</v>
      </c>
      <c r="EO130" s="32">
        <v>1</v>
      </c>
      <c r="EZ130" s="32">
        <v>1</v>
      </c>
      <c r="IH130" s="12">
        <v>1</v>
      </c>
      <c r="II130" s="12">
        <v>1</v>
      </c>
      <c r="LU130" s="32">
        <v>1</v>
      </c>
    </row>
    <row r="131" spans="1:333" ht="30">
      <c r="A131" s="5" t="s">
        <v>1050</v>
      </c>
      <c r="B131" s="5" t="s">
        <v>1016</v>
      </c>
      <c r="C131" t="s">
        <v>672</v>
      </c>
      <c r="D131" s="2" t="s">
        <v>673</v>
      </c>
      <c r="E131" s="26" t="s">
        <v>1233</v>
      </c>
      <c r="F131" s="71">
        <f t="shared" si="7"/>
        <v>16</v>
      </c>
      <c r="AS131" s="32">
        <v>1</v>
      </c>
      <c r="AU131" s="32">
        <v>1</v>
      </c>
      <c r="BP131" s="32">
        <v>1</v>
      </c>
      <c r="BQ131" s="32">
        <v>1</v>
      </c>
      <c r="BR131" s="32">
        <v>1</v>
      </c>
      <c r="BS131" s="32">
        <v>1</v>
      </c>
      <c r="BU131" s="32">
        <v>1</v>
      </c>
      <c r="BV131" s="32">
        <v>1</v>
      </c>
      <c r="BW131" s="32">
        <v>1</v>
      </c>
      <c r="BX131" s="32">
        <v>1</v>
      </c>
      <c r="BY131" s="32">
        <v>1</v>
      </c>
      <c r="CD131" s="32">
        <v>1</v>
      </c>
      <c r="CE131" s="32">
        <v>1</v>
      </c>
      <c r="DC131" s="32">
        <v>1</v>
      </c>
      <c r="EQ131" s="32">
        <v>1</v>
      </c>
      <c r="FH131" s="32">
        <v>1</v>
      </c>
    </row>
    <row r="132" spans="1:333" ht="30">
      <c r="A132" s="5" t="s">
        <v>1050</v>
      </c>
      <c r="B132" s="5" t="s">
        <v>1016</v>
      </c>
      <c r="C132" t="s">
        <v>890</v>
      </c>
      <c r="D132" s="2" t="s">
        <v>674</v>
      </c>
      <c r="E132" s="26" t="s">
        <v>1233</v>
      </c>
      <c r="F132" s="71">
        <f t="shared" si="7"/>
        <v>3</v>
      </c>
      <c r="BU132" s="32">
        <v>1</v>
      </c>
      <c r="CA132" s="32">
        <v>1</v>
      </c>
      <c r="FG132" s="32">
        <v>1</v>
      </c>
    </row>
    <row r="133" spans="1:333">
      <c r="A133" s="5" t="s">
        <v>1050</v>
      </c>
      <c r="B133" s="5" t="s">
        <v>1016</v>
      </c>
      <c r="C133" t="s">
        <v>891</v>
      </c>
      <c r="D133" s="2" t="s">
        <v>675</v>
      </c>
      <c r="E133" s="26" t="s">
        <v>1234</v>
      </c>
      <c r="F133" s="71">
        <f t="shared" si="7"/>
        <v>2</v>
      </c>
      <c r="BT133" s="32">
        <v>1</v>
      </c>
      <c r="DJ133" s="32">
        <v>1</v>
      </c>
    </row>
    <row r="134" spans="1:333" ht="30">
      <c r="A134" s="5" t="s">
        <v>1050</v>
      </c>
      <c r="B134" s="5" t="s">
        <v>1016</v>
      </c>
      <c r="C134" t="s">
        <v>892</v>
      </c>
      <c r="D134" s="2" t="s">
        <v>676</v>
      </c>
      <c r="E134" s="26" t="s">
        <v>1234</v>
      </c>
      <c r="F134" s="71">
        <f t="shared" si="7"/>
        <v>1</v>
      </c>
      <c r="BU134" s="32">
        <v>1</v>
      </c>
    </row>
    <row r="135" spans="1:333">
      <c r="A135" s="5" t="s">
        <v>1050</v>
      </c>
      <c r="B135" s="1" t="s">
        <v>1018</v>
      </c>
      <c r="C135" s="1"/>
      <c r="D135" s="7" t="s">
        <v>1017</v>
      </c>
      <c r="E135" s="26" t="s">
        <v>1234</v>
      </c>
      <c r="F135" s="71">
        <f t="shared" si="7"/>
        <v>1</v>
      </c>
      <c r="EM135" s="32">
        <v>1</v>
      </c>
    </row>
    <row r="136" spans="1:333">
      <c r="A136" s="5" t="s">
        <v>1050</v>
      </c>
      <c r="B136" s="5" t="s">
        <v>1018</v>
      </c>
      <c r="C136" t="s">
        <v>677</v>
      </c>
      <c r="D136" s="2" t="s">
        <v>678</v>
      </c>
      <c r="E136" s="26" t="s">
        <v>1234</v>
      </c>
      <c r="F136" s="71">
        <f t="shared" si="7"/>
        <v>3</v>
      </c>
      <c r="BU136" s="32">
        <v>1</v>
      </c>
      <c r="BW136" s="32">
        <v>1</v>
      </c>
      <c r="KF136" s="32">
        <v>1</v>
      </c>
    </row>
    <row r="137" spans="1:333">
      <c r="A137" s="5" t="s">
        <v>1050</v>
      </c>
      <c r="B137" s="5" t="s">
        <v>1018</v>
      </c>
      <c r="C137" t="s">
        <v>893</v>
      </c>
      <c r="D137" s="2" t="s">
        <v>679</v>
      </c>
      <c r="E137" s="26" t="s">
        <v>1234</v>
      </c>
      <c r="F137" s="71">
        <f t="shared" si="7"/>
        <v>5</v>
      </c>
      <c r="AV137" s="32">
        <v>1</v>
      </c>
      <c r="BU137" s="32">
        <v>1</v>
      </c>
      <c r="CM137" s="32">
        <v>1</v>
      </c>
      <c r="DZ137" s="32">
        <v>1</v>
      </c>
      <c r="KF137" s="32">
        <v>1</v>
      </c>
    </row>
    <row r="138" spans="1:333">
      <c r="A138" s="5" t="s">
        <v>1050</v>
      </c>
      <c r="B138" s="5" t="s">
        <v>1018</v>
      </c>
      <c r="C138" t="s">
        <v>894</v>
      </c>
      <c r="D138" s="2" t="s">
        <v>680</v>
      </c>
      <c r="E138" s="26" t="s">
        <v>1234</v>
      </c>
      <c r="F138" s="71">
        <f t="shared" ref="F138:F201" si="8">SUM(G138:NT138)</f>
        <v>5</v>
      </c>
      <c r="BU138" s="32">
        <v>1</v>
      </c>
      <c r="CC138" s="32">
        <v>1</v>
      </c>
      <c r="DO138" s="32">
        <v>1</v>
      </c>
      <c r="KF138" s="32">
        <v>1</v>
      </c>
      <c r="LE138" s="32">
        <v>1</v>
      </c>
    </row>
    <row r="139" spans="1:333">
      <c r="A139" s="5" t="s">
        <v>1050</v>
      </c>
      <c r="B139" s="5" t="s">
        <v>1018</v>
      </c>
      <c r="C139" t="s">
        <v>895</v>
      </c>
      <c r="D139" s="2" t="s">
        <v>681</v>
      </c>
      <c r="E139" s="26" t="s">
        <v>1234</v>
      </c>
      <c r="F139" s="71">
        <f t="shared" si="8"/>
        <v>3</v>
      </c>
      <c r="BW139" s="32">
        <v>1</v>
      </c>
      <c r="CB139" s="32">
        <v>1</v>
      </c>
      <c r="CC139" s="32">
        <v>1</v>
      </c>
    </row>
    <row r="140" spans="1:333">
      <c r="A140" s="5" t="s">
        <v>1050</v>
      </c>
      <c r="B140" s="5" t="s">
        <v>1018</v>
      </c>
      <c r="C140" t="s">
        <v>896</v>
      </c>
      <c r="D140" s="2" t="s">
        <v>682</v>
      </c>
      <c r="E140" s="26" t="s">
        <v>1234</v>
      </c>
      <c r="F140" s="71">
        <f t="shared" si="8"/>
        <v>2</v>
      </c>
      <c r="BU140" s="32">
        <v>1</v>
      </c>
      <c r="KF140" s="32">
        <v>1</v>
      </c>
    </row>
    <row r="141" spans="1:333">
      <c r="A141" s="5" t="s">
        <v>1050</v>
      </c>
      <c r="B141" s="5" t="s">
        <v>1018</v>
      </c>
      <c r="C141" t="s">
        <v>897</v>
      </c>
      <c r="D141" s="2" t="s">
        <v>683</v>
      </c>
      <c r="E141" s="26" t="s">
        <v>1234</v>
      </c>
      <c r="F141" s="71">
        <f t="shared" si="8"/>
        <v>0</v>
      </c>
    </row>
    <row r="142" spans="1:333">
      <c r="A142" s="5" t="s">
        <v>1050</v>
      </c>
      <c r="B142" s="5" t="s">
        <v>1018</v>
      </c>
      <c r="C142" t="s">
        <v>898</v>
      </c>
      <c r="D142" s="2" t="s">
        <v>684</v>
      </c>
      <c r="E142" s="26" t="s">
        <v>1233</v>
      </c>
      <c r="F142" s="71">
        <f t="shared" si="8"/>
        <v>5</v>
      </c>
      <c r="GU142" s="32">
        <v>1</v>
      </c>
      <c r="GV142" s="32">
        <v>1</v>
      </c>
      <c r="GW142" s="32">
        <v>1</v>
      </c>
      <c r="HL142" s="32">
        <v>1</v>
      </c>
      <c r="HM142" s="32">
        <v>1</v>
      </c>
    </row>
    <row r="143" spans="1:333">
      <c r="A143" s="5" t="s">
        <v>1050</v>
      </c>
      <c r="B143" s="5" t="s">
        <v>1018</v>
      </c>
      <c r="C143" t="s">
        <v>899</v>
      </c>
      <c r="D143" s="2" t="s">
        <v>685</v>
      </c>
      <c r="E143" s="26" t="s">
        <v>1234</v>
      </c>
      <c r="F143" s="71">
        <f t="shared" si="8"/>
        <v>5</v>
      </c>
      <c r="GU143" s="32">
        <v>1</v>
      </c>
      <c r="GV143" s="32">
        <v>1</v>
      </c>
      <c r="GW143" s="32">
        <v>1</v>
      </c>
      <c r="HL143" s="32">
        <v>1</v>
      </c>
      <c r="HM143" s="32">
        <v>1</v>
      </c>
    </row>
    <row r="144" spans="1:333">
      <c r="A144" s="5" t="s">
        <v>1050</v>
      </c>
      <c r="B144" s="5" t="s">
        <v>1018</v>
      </c>
      <c r="C144" t="s">
        <v>900</v>
      </c>
      <c r="D144" s="2" t="s">
        <v>686</v>
      </c>
      <c r="E144" s="26" t="s">
        <v>1234</v>
      </c>
      <c r="F144" s="71">
        <f t="shared" si="8"/>
        <v>2</v>
      </c>
      <c r="FI144" s="32">
        <v>1</v>
      </c>
      <c r="FM144" s="32">
        <v>1</v>
      </c>
    </row>
    <row r="145" spans="1:374">
      <c r="A145" s="5" t="s">
        <v>1050</v>
      </c>
      <c r="B145" s="5" t="s">
        <v>1018</v>
      </c>
      <c r="C145" t="s">
        <v>901</v>
      </c>
      <c r="D145" s="2" t="s">
        <v>687</v>
      </c>
      <c r="E145" s="26" t="s">
        <v>1233</v>
      </c>
      <c r="F145" s="71">
        <f t="shared" si="8"/>
        <v>7</v>
      </c>
      <c r="LE145" s="32">
        <v>1</v>
      </c>
      <c r="LF145" s="32">
        <v>1</v>
      </c>
      <c r="LH145" s="32">
        <v>1</v>
      </c>
      <c r="LI145" s="32">
        <v>1</v>
      </c>
      <c r="LJ145" s="32">
        <v>1</v>
      </c>
      <c r="LK145" s="32">
        <v>1</v>
      </c>
      <c r="LL145" s="32">
        <v>1</v>
      </c>
    </row>
    <row r="146" spans="1:374" ht="30">
      <c r="A146" s="5" t="s">
        <v>1050</v>
      </c>
      <c r="B146" s="5" t="s">
        <v>1018</v>
      </c>
      <c r="C146" t="s">
        <v>902</v>
      </c>
      <c r="D146" s="2" t="s">
        <v>688</v>
      </c>
      <c r="E146" s="26" t="s">
        <v>1234</v>
      </c>
      <c r="F146" s="71">
        <f t="shared" si="8"/>
        <v>1</v>
      </c>
      <c r="KW146" s="32">
        <v>1</v>
      </c>
    </row>
    <row r="147" spans="1:374">
      <c r="A147" s="5" t="s">
        <v>1050</v>
      </c>
      <c r="B147" s="1" t="s">
        <v>1020</v>
      </c>
      <c r="C147" s="1"/>
      <c r="D147" s="7" t="s">
        <v>1019</v>
      </c>
      <c r="E147" s="26" t="s">
        <v>1233</v>
      </c>
      <c r="F147" s="71">
        <f t="shared" si="8"/>
        <v>4</v>
      </c>
      <c r="CU147" s="32">
        <v>1</v>
      </c>
      <c r="IT147" s="32">
        <v>1</v>
      </c>
      <c r="KR147" s="32">
        <v>1</v>
      </c>
      <c r="KX147" s="32">
        <v>1</v>
      </c>
    </row>
    <row r="148" spans="1:374" ht="30">
      <c r="A148" s="5" t="s">
        <v>1050</v>
      </c>
      <c r="B148" s="5" t="s">
        <v>1020</v>
      </c>
      <c r="C148" t="s">
        <v>689</v>
      </c>
      <c r="D148" s="2" t="s">
        <v>690</v>
      </c>
      <c r="E148" s="26" t="s">
        <v>1232</v>
      </c>
      <c r="F148" s="71">
        <f t="shared" si="8"/>
        <v>7</v>
      </c>
      <c r="CV148" s="32">
        <v>1</v>
      </c>
      <c r="CW148" s="32">
        <v>1</v>
      </c>
      <c r="CX148" s="32">
        <v>1</v>
      </c>
      <c r="DB148" s="32">
        <v>1</v>
      </c>
      <c r="DD148" s="32">
        <v>1</v>
      </c>
      <c r="LE148" s="32">
        <v>1</v>
      </c>
      <c r="MX148" s="32">
        <v>1</v>
      </c>
    </row>
    <row r="149" spans="1:374">
      <c r="A149" s="5" t="s">
        <v>1050</v>
      </c>
      <c r="B149" s="5" t="s">
        <v>1020</v>
      </c>
      <c r="C149" t="s">
        <v>903</v>
      </c>
      <c r="D149" s="2" t="s">
        <v>691</v>
      </c>
      <c r="E149" s="26" t="s">
        <v>1233</v>
      </c>
      <c r="F149" s="71">
        <f t="shared" si="8"/>
        <v>4</v>
      </c>
      <c r="CW149" s="32">
        <v>1</v>
      </c>
      <c r="CX149" s="32">
        <v>1</v>
      </c>
      <c r="LE149" s="32">
        <v>1</v>
      </c>
      <c r="MX149" s="32">
        <v>1</v>
      </c>
    </row>
    <row r="150" spans="1:374" ht="30">
      <c r="A150" s="5" t="s">
        <v>1050</v>
      </c>
      <c r="B150" s="5" t="s">
        <v>1020</v>
      </c>
      <c r="C150" t="s">
        <v>904</v>
      </c>
      <c r="D150" s="2" t="s">
        <v>692</v>
      </c>
      <c r="E150" s="26" t="s">
        <v>1233</v>
      </c>
      <c r="F150" s="71">
        <f t="shared" si="8"/>
        <v>3</v>
      </c>
      <c r="CV150" s="32">
        <v>1</v>
      </c>
      <c r="EW150" s="32">
        <v>1</v>
      </c>
      <c r="NJ150" s="32">
        <v>1</v>
      </c>
    </row>
    <row r="151" spans="1:374">
      <c r="A151" s="5" t="s">
        <v>1050</v>
      </c>
      <c r="B151" s="5" t="s">
        <v>1020</v>
      </c>
      <c r="C151" t="s">
        <v>905</v>
      </c>
      <c r="D151" s="2" t="s">
        <v>693</v>
      </c>
      <c r="E151" s="26" t="s">
        <v>1233</v>
      </c>
      <c r="F151" s="71">
        <f t="shared" si="8"/>
        <v>4</v>
      </c>
      <c r="CY151" s="32">
        <v>1</v>
      </c>
      <c r="CZ151" s="32">
        <v>1</v>
      </c>
      <c r="DA151" s="32">
        <v>1</v>
      </c>
      <c r="DF151" s="32">
        <v>1</v>
      </c>
    </row>
    <row r="152" spans="1:374" ht="30">
      <c r="A152" s="5" t="s">
        <v>1050</v>
      </c>
      <c r="B152" s="5" t="s">
        <v>1020</v>
      </c>
      <c r="C152" t="s">
        <v>906</v>
      </c>
      <c r="D152" s="2" t="s">
        <v>694</v>
      </c>
      <c r="E152" s="26" t="s">
        <v>1233</v>
      </c>
      <c r="F152" s="71">
        <f t="shared" si="8"/>
        <v>7</v>
      </c>
      <c r="CX152" s="32">
        <v>1</v>
      </c>
      <c r="CY152" s="32">
        <v>1</v>
      </c>
      <c r="DE152" s="32">
        <v>1</v>
      </c>
      <c r="DF152" s="32">
        <v>1</v>
      </c>
      <c r="DG152" s="32">
        <v>1</v>
      </c>
      <c r="KS152" s="32">
        <v>1</v>
      </c>
      <c r="NI152" s="32">
        <v>1</v>
      </c>
    </row>
    <row r="153" spans="1:374">
      <c r="A153" s="5" t="s">
        <v>1050</v>
      </c>
      <c r="B153" s="1" t="s">
        <v>1022</v>
      </c>
      <c r="C153" s="1"/>
      <c r="D153" s="7" t="s">
        <v>1021</v>
      </c>
      <c r="E153" s="26" t="s">
        <v>1234</v>
      </c>
      <c r="F153" s="71">
        <f t="shared" si="8"/>
        <v>0</v>
      </c>
    </row>
    <row r="154" spans="1:374">
      <c r="A154" s="5" t="s">
        <v>1050</v>
      </c>
      <c r="B154" s="5" t="s">
        <v>1022</v>
      </c>
      <c r="C154" t="s">
        <v>695</v>
      </c>
      <c r="D154" s="2" t="s">
        <v>696</v>
      </c>
      <c r="E154" s="26" t="s">
        <v>1234</v>
      </c>
      <c r="F154" s="71">
        <f t="shared" si="8"/>
        <v>0</v>
      </c>
    </row>
    <row r="155" spans="1:374">
      <c r="A155" s="5" t="s">
        <v>1050</v>
      </c>
      <c r="B155" s="5" t="s">
        <v>1022</v>
      </c>
      <c r="C155" t="s">
        <v>907</v>
      </c>
      <c r="D155" s="2" t="s">
        <v>697</v>
      </c>
      <c r="E155" s="26" t="s">
        <v>1234</v>
      </c>
      <c r="F155" s="71">
        <f t="shared" si="8"/>
        <v>0</v>
      </c>
    </row>
    <row r="156" spans="1:374">
      <c r="A156" s="5" t="s">
        <v>1050</v>
      </c>
      <c r="B156" s="5" t="s">
        <v>1022</v>
      </c>
      <c r="C156" t="s">
        <v>908</v>
      </c>
      <c r="D156" s="2" t="s">
        <v>698</v>
      </c>
      <c r="E156" s="26" t="s">
        <v>1233</v>
      </c>
      <c r="F156" s="71">
        <f t="shared" si="8"/>
        <v>1</v>
      </c>
      <c r="GV156" s="32">
        <v>1</v>
      </c>
    </row>
    <row r="157" spans="1:374" ht="30">
      <c r="A157" s="5" t="s">
        <v>1050</v>
      </c>
      <c r="B157" s="5" t="s">
        <v>1022</v>
      </c>
      <c r="C157" t="s">
        <v>909</v>
      </c>
      <c r="D157" s="2" t="s">
        <v>699</v>
      </c>
      <c r="E157" s="116" t="s">
        <v>1231</v>
      </c>
      <c r="F157" s="71">
        <f t="shared" si="8"/>
        <v>0</v>
      </c>
    </row>
    <row r="158" spans="1:374">
      <c r="A158" s="5" t="s">
        <v>1050</v>
      </c>
      <c r="B158" s="5" t="s">
        <v>1022</v>
      </c>
      <c r="C158" t="s">
        <v>910</v>
      </c>
      <c r="D158" s="2" t="s">
        <v>700</v>
      </c>
      <c r="E158" s="26" t="s">
        <v>1233</v>
      </c>
      <c r="F158" s="71">
        <f t="shared" si="8"/>
        <v>7</v>
      </c>
      <c r="BU158" s="32">
        <v>1</v>
      </c>
      <c r="FH158" s="32">
        <v>1</v>
      </c>
      <c r="FL158" s="32">
        <v>1</v>
      </c>
      <c r="GU158" s="32">
        <v>1</v>
      </c>
      <c r="GV158" s="32">
        <v>1</v>
      </c>
      <c r="GY158" s="32">
        <v>1</v>
      </c>
      <c r="KQ158" s="32">
        <v>1</v>
      </c>
    </row>
    <row r="159" spans="1:374">
      <c r="A159" s="5" t="s">
        <v>1050</v>
      </c>
      <c r="B159" s="5" t="s">
        <v>1022</v>
      </c>
      <c r="C159" t="s">
        <v>911</v>
      </c>
      <c r="D159" s="2" t="s">
        <v>701</v>
      </c>
      <c r="E159" s="116" t="s">
        <v>1231</v>
      </c>
      <c r="F159" s="71">
        <f t="shared" si="8"/>
        <v>0</v>
      </c>
    </row>
    <row r="160" spans="1:374">
      <c r="A160" s="5" t="s">
        <v>1050</v>
      </c>
      <c r="B160" s="5" t="s">
        <v>1022</v>
      </c>
      <c r="C160" t="s">
        <v>912</v>
      </c>
      <c r="D160" s="2" t="s">
        <v>702</v>
      </c>
      <c r="E160" s="26" t="s">
        <v>1234</v>
      </c>
      <c r="F160" s="71">
        <f t="shared" si="8"/>
        <v>0</v>
      </c>
    </row>
    <row r="161" spans="1:378">
      <c r="A161" s="5" t="s">
        <v>1050</v>
      </c>
      <c r="B161" s="1" t="s">
        <v>1024</v>
      </c>
      <c r="C161" s="1"/>
      <c r="D161" s="7" t="s">
        <v>1023</v>
      </c>
      <c r="E161" s="26" t="s">
        <v>1232</v>
      </c>
      <c r="F161" s="71">
        <f t="shared" si="8"/>
        <v>22</v>
      </c>
      <c r="BP161" s="32">
        <v>1</v>
      </c>
      <c r="BZ161" s="32">
        <v>1</v>
      </c>
      <c r="EZ161" s="32">
        <v>1</v>
      </c>
      <c r="FC161" s="32">
        <v>1</v>
      </c>
      <c r="FD161" s="32">
        <v>1</v>
      </c>
      <c r="FE161" s="32">
        <v>1</v>
      </c>
      <c r="FJ161" s="32">
        <v>1</v>
      </c>
      <c r="FS161" s="32">
        <v>1</v>
      </c>
      <c r="FT161" s="32">
        <v>1</v>
      </c>
      <c r="FU161" s="32">
        <v>1</v>
      </c>
      <c r="FZ161" s="32">
        <v>1</v>
      </c>
      <c r="GH161" s="32">
        <v>1</v>
      </c>
      <c r="HP161" s="32">
        <v>1</v>
      </c>
      <c r="HQ161" s="32">
        <v>1</v>
      </c>
      <c r="HR161" s="32">
        <v>1</v>
      </c>
      <c r="HS161" s="32">
        <v>1</v>
      </c>
      <c r="HT161" s="32">
        <v>1</v>
      </c>
      <c r="HW161" s="32">
        <v>1</v>
      </c>
      <c r="HX161" s="32">
        <v>1</v>
      </c>
      <c r="JO161" s="32">
        <v>1</v>
      </c>
      <c r="KO161" s="32">
        <v>1</v>
      </c>
      <c r="NM161" s="32">
        <v>1</v>
      </c>
    </row>
    <row r="162" spans="1:378" ht="30">
      <c r="A162" s="5" t="s">
        <v>1050</v>
      </c>
      <c r="B162" s="5" t="s">
        <v>1024</v>
      </c>
      <c r="C162" t="s">
        <v>703</v>
      </c>
      <c r="D162" s="2" t="s">
        <v>704</v>
      </c>
      <c r="E162" s="26" t="s">
        <v>1232</v>
      </c>
      <c r="F162" s="71">
        <f t="shared" si="8"/>
        <v>10</v>
      </c>
      <c r="GA162" s="32">
        <v>1</v>
      </c>
      <c r="GB162" s="32">
        <v>1</v>
      </c>
      <c r="GC162" s="32">
        <v>1</v>
      </c>
      <c r="GD162" s="32">
        <v>1</v>
      </c>
      <c r="GE162" s="32">
        <v>1</v>
      </c>
      <c r="GF162" s="32">
        <v>1</v>
      </c>
      <c r="HN162" s="32">
        <v>1</v>
      </c>
      <c r="JP162" s="32">
        <v>1</v>
      </c>
      <c r="JQ162" s="32">
        <v>1</v>
      </c>
      <c r="JR162" s="32">
        <v>1</v>
      </c>
    </row>
    <row r="163" spans="1:378">
      <c r="A163" s="5" t="s">
        <v>1050</v>
      </c>
      <c r="B163" s="5" t="s">
        <v>1024</v>
      </c>
      <c r="C163" t="s">
        <v>913</v>
      </c>
      <c r="D163" s="2" t="s">
        <v>705</v>
      </c>
      <c r="E163" s="26" t="s">
        <v>1233</v>
      </c>
      <c r="F163" s="71">
        <f t="shared" si="8"/>
        <v>2</v>
      </c>
      <c r="GA163" s="32">
        <v>1</v>
      </c>
      <c r="GI163" s="32">
        <v>1</v>
      </c>
    </row>
    <row r="164" spans="1:378">
      <c r="A164" s="5" t="s">
        <v>1050</v>
      </c>
      <c r="B164" s="5" t="s">
        <v>1024</v>
      </c>
      <c r="C164" t="s">
        <v>914</v>
      </c>
      <c r="D164" s="2" t="s">
        <v>706</v>
      </c>
      <c r="E164" s="26" t="s">
        <v>1233</v>
      </c>
      <c r="F164" s="71">
        <f t="shared" si="8"/>
        <v>5</v>
      </c>
      <c r="FP164" s="32">
        <v>1</v>
      </c>
      <c r="FQ164" s="32">
        <v>1</v>
      </c>
      <c r="FX164" s="32">
        <v>1</v>
      </c>
      <c r="FY164" s="32">
        <v>1</v>
      </c>
      <c r="GA164" s="32">
        <v>1</v>
      </c>
    </row>
    <row r="165" spans="1:378">
      <c r="A165" s="5" t="s">
        <v>1050</v>
      </c>
      <c r="B165" s="5" t="s">
        <v>1024</v>
      </c>
      <c r="C165" t="s">
        <v>915</v>
      </c>
      <c r="D165" s="2" t="s">
        <v>707</v>
      </c>
      <c r="E165" s="26" t="s">
        <v>1233</v>
      </c>
      <c r="F165" s="71">
        <f t="shared" si="8"/>
        <v>6</v>
      </c>
      <c r="GA165" s="32">
        <v>1</v>
      </c>
      <c r="GD165" s="32">
        <v>1</v>
      </c>
      <c r="GG165" s="32">
        <v>1</v>
      </c>
      <c r="HC165" s="32">
        <v>1</v>
      </c>
      <c r="HD165" s="32">
        <v>1</v>
      </c>
      <c r="JT165" s="32">
        <v>1</v>
      </c>
    </row>
    <row r="166" spans="1:378" ht="30">
      <c r="A166" s="5" t="s">
        <v>1050</v>
      </c>
      <c r="B166" s="1" t="s">
        <v>1025</v>
      </c>
      <c r="C166" s="1"/>
      <c r="D166" s="7" t="s">
        <v>1228</v>
      </c>
      <c r="E166" s="26" t="s">
        <v>1233</v>
      </c>
      <c r="F166" s="71">
        <f t="shared" si="8"/>
        <v>5</v>
      </c>
      <c r="GT166" s="32">
        <v>1</v>
      </c>
      <c r="GU166" s="32">
        <v>1</v>
      </c>
      <c r="HE166" s="32">
        <v>1</v>
      </c>
      <c r="KQ166" s="32">
        <v>1</v>
      </c>
      <c r="NM166" s="32">
        <v>1</v>
      </c>
    </row>
    <row r="167" spans="1:378">
      <c r="A167" s="5" t="s">
        <v>1050</v>
      </c>
      <c r="B167" s="5" t="s">
        <v>1025</v>
      </c>
      <c r="C167" t="s">
        <v>708</v>
      </c>
      <c r="D167" s="2" t="s">
        <v>709</v>
      </c>
      <c r="E167" s="26" t="s">
        <v>1233</v>
      </c>
      <c r="F167" s="71">
        <f t="shared" si="8"/>
        <v>10</v>
      </c>
      <c r="FL167" s="32">
        <v>1</v>
      </c>
      <c r="FW167" s="32">
        <v>1</v>
      </c>
      <c r="GV167" s="32">
        <v>1</v>
      </c>
      <c r="GW167" s="32">
        <v>1</v>
      </c>
      <c r="GX167" s="32">
        <v>1</v>
      </c>
      <c r="GY167" s="32">
        <v>1</v>
      </c>
      <c r="HF167" s="32">
        <v>1</v>
      </c>
      <c r="HG167" s="32">
        <v>1</v>
      </c>
      <c r="HH167" s="32">
        <v>1</v>
      </c>
      <c r="HI167" s="32">
        <v>1</v>
      </c>
    </row>
    <row r="168" spans="1:378" ht="30">
      <c r="A168" s="5" t="s">
        <v>1050</v>
      </c>
      <c r="B168" s="5" t="s">
        <v>1025</v>
      </c>
      <c r="C168" t="s">
        <v>916</v>
      </c>
      <c r="D168" s="2" t="s">
        <v>710</v>
      </c>
      <c r="E168" s="116" t="s">
        <v>1231</v>
      </c>
      <c r="F168" s="71">
        <f t="shared" si="8"/>
        <v>0</v>
      </c>
    </row>
    <row r="169" spans="1:378">
      <c r="A169" s="5" t="s">
        <v>1050</v>
      </c>
      <c r="B169" s="5" t="s">
        <v>1025</v>
      </c>
      <c r="C169" t="s">
        <v>917</v>
      </c>
      <c r="D169" s="2" t="s">
        <v>711</v>
      </c>
      <c r="E169" s="26" t="s">
        <v>1233</v>
      </c>
      <c r="F169" s="71">
        <f t="shared" si="8"/>
        <v>4</v>
      </c>
      <c r="HF169" s="32">
        <v>1</v>
      </c>
      <c r="HG169" s="32">
        <v>1</v>
      </c>
      <c r="HH169" s="32">
        <v>1</v>
      </c>
      <c r="HI169" s="32">
        <v>1</v>
      </c>
    </row>
    <row r="170" spans="1:378">
      <c r="A170" s="5" t="s">
        <v>1050</v>
      </c>
      <c r="B170" s="5" t="s">
        <v>1025</v>
      </c>
      <c r="C170" t="s">
        <v>918</v>
      </c>
      <c r="D170" s="2" t="s">
        <v>712</v>
      </c>
      <c r="E170" s="26" t="s">
        <v>1234</v>
      </c>
      <c r="F170" s="71">
        <f t="shared" si="8"/>
        <v>4</v>
      </c>
      <c r="FQ170" s="32">
        <v>1</v>
      </c>
      <c r="GV170" s="32">
        <v>1</v>
      </c>
      <c r="GW170" s="32">
        <v>1</v>
      </c>
      <c r="GX170" s="32">
        <v>1</v>
      </c>
    </row>
    <row r="171" spans="1:378">
      <c r="A171" s="5" t="s">
        <v>1050</v>
      </c>
      <c r="B171" s="5" t="s">
        <v>1025</v>
      </c>
      <c r="C171" t="s">
        <v>919</v>
      </c>
      <c r="D171" s="2" t="s">
        <v>713</v>
      </c>
      <c r="E171" s="26" t="s">
        <v>1234</v>
      </c>
      <c r="F171" s="71">
        <f t="shared" si="8"/>
        <v>4</v>
      </c>
      <c r="FQ171" s="32">
        <v>1</v>
      </c>
      <c r="GX171" s="32">
        <v>1</v>
      </c>
      <c r="HJ171" s="32">
        <v>1</v>
      </c>
      <c r="HK171" s="32">
        <v>1</v>
      </c>
    </row>
    <row r="172" spans="1:378">
      <c r="A172" s="5" t="s">
        <v>1050</v>
      </c>
      <c r="B172" s="5" t="s">
        <v>1025</v>
      </c>
      <c r="C172" t="s">
        <v>920</v>
      </c>
      <c r="D172" s="2" t="s">
        <v>714</v>
      </c>
      <c r="E172" s="26" t="s">
        <v>1233</v>
      </c>
      <c r="F172" s="71">
        <f t="shared" si="8"/>
        <v>3</v>
      </c>
      <c r="GY172" s="32">
        <v>1</v>
      </c>
      <c r="GZ172" s="32">
        <v>1</v>
      </c>
      <c r="JS172" s="32">
        <v>1</v>
      </c>
    </row>
    <row r="173" spans="1:378">
      <c r="A173" s="5" t="s">
        <v>1050</v>
      </c>
      <c r="B173" s="5" t="s">
        <v>1025</v>
      </c>
      <c r="C173" t="s">
        <v>921</v>
      </c>
      <c r="D173" s="2" t="s">
        <v>715</v>
      </c>
      <c r="E173" s="116" t="s">
        <v>1231</v>
      </c>
      <c r="F173" s="71">
        <f t="shared" si="8"/>
        <v>0</v>
      </c>
    </row>
    <row r="174" spans="1:378">
      <c r="A174" s="5" t="s">
        <v>1050</v>
      </c>
      <c r="B174" s="5" t="s">
        <v>1025</v>
      </c>
      <c r="C174" t="s">
        <v>922</v>
      </c>
      <c r="D174" s="2" t="s">
        <v>716</v>
      </c>
      <c r="E174" s="26" t="s">
        <v>1233</v>
      </c>
      <c r="F174" s="71">
        <f t="shared" si="8"/>
        <v>7</v>
      </c>
      <c r="FP174" s="32">
        <v>1</v>
      </c>
      <c r="FX174" s="32">
        <v>1</v>
      </c>
      <c r="HA174" s="32">
        <v>1</v>
      </c>
      <c r="HC174" s="32">
        <v>1</v>
      </c>
      <c r="HD174" s="32">
        <v>1</v>
      </c>
      <c r="HN174" s="32">
        <v>1</v>
      </c>
      <c r="JT174" s="32">
        <v>1</v>
      </c>
    </row>
    <row r="175" spans="1:378">
      <c r="A175" s="5" t="s">
        <v>1050</v>
      </c>
      <c r="B175" s="1" t="s">
        <v>1027</v>
      </c>
      <c r="C175" s="1"/>
      <c r="D175" s="7" t="s">
        <v>1026</v>
      </c>
      <c r="E175" s="26" t="s">
        <v>1233</v>
      </c>
      <c r="F175" s="71">
        <f t="shared" si="8"/>
        <v>2</v>
      </c>
      <c r="EZ175" s="32">
        <v>1</v>
      </c>
      <c r="NN175" s="32">
        <v>1</v>
      </c>
    </row>
    <row r="176" spans="1:378" ht="30">
      <c r="A176" s="5" t="s">
        <v>1050</v>
      </c>
      <c r="B176" s="5" t="s">
        <v>1027</v>
      </c>
      <c r="C176" t="s">
        <v>717</v>
      </c>
      <c r="D176" s="2" t="s">
        <v>718</v>
      </c>
      <c r="E176" s="26" t="s">
        <v>1233</v>
      </c>
      <c r="F176" s="71">
        <f t="shared" si="8"/>
        <v>8</v>
      </c>
      <c r="FH176" s="32">
        <v>1</v>
      </c>
      <c r="FK176" s="32">
        <v>1</v>
      </c>
      <c r="GY176" s="32">
        <v>1</v>
      </c>
      <c r="HB176" s="32">
        <v>1</v>
      </c>
      <c r="HO176" s="32">
        <v>1</v>
      </c>
      <c r="IQ176" s="32">
        <v>1</v>
      </c>
      <c r="KF176" s="32">
        <v>1</v>
      </c>
      <c r="KT176" s="32">
        <v>1</v>
      </c>
    </row>
    <row r="177" spans="1:336">
      <c r="A177" s="5" t="s">
        <v>1050</v>
      </c>
      <c r="B177" s="5" t="s">
        <v>1027</v>
      </c>
      <c r="C177" t="s">
        <v>923</v>
      </c>
      <c r="D177" s="2" t="s">
        <v>719</v>
      </c>
      <c r="E177" s="26" t="s">
        <v>1233</v>
      </c>
      <c r="F177" s="71">
        <f t="shared" si="8"/>
        <v>8</v>
      </c>
      <c r="FH177" s="32">
        <v>1</v>
      </c>
      <c r="FK177" s="32">
        <v>1</v>
      </c>
      <c r="GY177" s="32">
        <v>1</v>
      </c>
      <c r="HB177" s="32">
        <v>1</v>
      </c>
      <c r="HO177" s="32">
        <v>1</v>
      </c>
      <c r="IQ177" s="32">
        <v>1</v>
      </c>
      <c r="KF177" s="32">
        <v>1</v>
      </c>
      <c r="KT177" s="32">
        <v>1</v>
      </c>
    </row>
    <row r="178" spans="1:336" ht="30">
      <c r="A178" s="5" t="s">
        <v>1050</v>
      </c>
      <c r="B178" s="5" t="s">
        <v>1027</v>
      </c>
      <c r="C178" t="s">
        <v>924</v>
      </c>
      <c r="D178" s="2" t="s">
        <v>720</v>
      </c>
      <c r="E178" s="26" t="s">
        <v>1233</v>
      </c>
      <c r="F178" s="71">
        <f t="shared" si="8"/>
        <v>8</v>
      </c>
      <c r="FH178" s="32">
        <v>1</v>
      </c>
      <c r="FK178" s="32">
        <v>1</v>
      </c>
      <c r="GY178" s="32">
        <v>1</v>
      </c>
      <c r="HB178" s="32">
        <v>1</v>
      </c>
      <c r="HO178" s="32">
        <v>1</v>
      </c>
      <c r="IQ178" s="32">
        <v>1</v>
      </c>
      <c r="KF178" s="32">
        <v>1</v>
      </c>
      <c r="KT178" s="32">
        <v>1</v>
      </c>
    </row>
    <row r="179" spans="1:336">
      <c r="A179" s="5" t="s">
        <v>1050</v>
      </c>
      <c r="B179" s="5" t="s">
        <v>1027</v>
      </c>
      <c r="C179" t="s">
        <v>925</v>
      </c>
      <c r="D179" s="2" t="s">
        <v>721</v>
      </c>
      <c r="E179" s="26" t="s">
        <v>1233</v>
      </c>
      <c r="F179" s="71">
        <f t="shared" si="8"/>
        <v>7</v>
      </c>
      <c r="FH179" s="32"/>
      <c r="FK179" s="32">
        <v>1</v>
      </c>
      <c r="GY179" s="32">
        <v>1</v>
      </c>
      <c r="HB179" s="32">
        <v>1</v>
      </c>
      <c r="HO179" s="32">
        <v>1</v>
      </c>
      <c r="IQ179" s="32">
        <v>1</v>
      </c>
      <c r="KF179" s="32">
        <v>1</v>
      </c>
      <c r="KT179" s="32">
        <v>1</v>
      </c>
    </row>
    <row r="180" spans="1:336">
      <c r="A180" s="5" t="s">
        <v>1050</v>
      </c>
      <c r="B180" s="5" t="s">
        <v>1027</v>
      </c>
      <c r="C180" t="s">
        <v>926</v>
      </c>
      <c r="D180" s="2" t="s">
        <v>722</v>
      </c>
      <c r="E180" s="116" t="s">
        <v>1231</v>
      </c>
      <c r="F180" s="71">
        <f t="shared" si="8"/>
        <v>0</v>
      </c>
    </row>
    <row r="181" spans="1:336">
      <c r="A181" s="5" t="s">
        <v>1050</v>
      </c>
      <c r="B181" s="1" t="s">
        <v>1029</v>
      </c>
      <c r="C181" s="1"/>
      <c r="D181" s="7" t="s">
        <v>1028</v>
      </c>
      <c r="E181" s="26" t="s">
        <v>1234</v>
      </c>
      <c r="F181" s="71">
        <f t="shared" si="8"/>
        <v>0</v>
      </c>
    </row>
    <row r="182" spans="1:336">
      <c r="A182" s="5" t="s">
        <v>1050</v>
      </c>
      <c r="B182" s="5" t="s">
        <v>1029</v>
      </c>
      <c r="C182" s="4" t="s">
        <v>723</v>
      </c>
      <c r="D182" s="93" t="s">
        <v>724</v>
      </c>
      <c r="E182" s="116" t="s">
        <v>1231</v>
      </c>
      <c r="F182" s="71">
        <f t="shared" si="8"/>
        <v>0</v>
      </c>
      <c r="BP182" s="4"/>
    </row>
    <row r="183" spans="1:336">
      <c r="A183" s="5" t="s">
        <v>1050</v>
      </c>
      <c r="B183" s="5" t="s">
        <v>1029</v>
      </c>
      <c r="C183" t="s">
        <v>927</v>
      </c>
      <c r="D183" s="2" t="s">
        <v>725</v>
      </c>
      <c r="E183" s="26" t="s">
        <v>1234</v>
      </c>
      <c r="F183" s="71">
        <f t="shared" si="8"/>
        <v>4</v>
      </c>
      <c r="BP183" s="4"/>
      <c r="IT183" s="32">
        <v>1</v>
      </c>
      <c r="KX183" s="32">
        <v>1</v>
      </c>
      <c r="LD183" s="32">
        <v>1</v>
      </c>
      <c r="LE183" s="32">
        <v>1</v>
      </c>
    </row>
    <row r="184" spans="1:336">
      <c r="A184" s="5" t="s">
        <v>1050</v>
      </c>
      <c r="B184" s="5" t="s">
        <v>1029</v>
      </c>
      <c r="C184" s="4" t="s">
        <v>928</v>
      </c>
      <c r="D184" s="93" t="s">
        <v>726</v>
      </c>
      <c r="E184" s="26" t="s">
        <v>1234</v>
      </c>
      <c r="F184" s="71">
        <f t="shared" si="8"/>
        <v>1</v>
      </c>
      <c r="BP184" s="4"/>
      <c r="KX184" s="32">
        <v>1</v>
      </c>
    </row>
    <row r="185" spans="1:336">
      <c r="A185" s="5" t="s">
        <v>1050</v>
      </c>
      <c r="B185" s="5" t="s">
        <v>1029</v>
      </c>
      <c r="C185" t="s">
        <v>929</v>
      </c>
      <c r="D185" s="2" t="s">
        <v>727</v>
      </c>
      <c r="E185" s="26" t="s">
        <v>1234</v>
      </c>
      <c r="F185" s="71">
        <f t="shared" si="8"/>
        <v>1</v>
      </c>
      <c r="KX185" s="32">
        <v>1</v>
      </c>
    </row>
    <row r="186" spans="1:336">
      <c r="A186" s="5" t="s">
        <v>1050</v>
      </c>
      <c r="B186" s="5" t="s">
        <v>1029</v>
      </c>
      <c r="C186" t="s">
        <v>930</v>
      </c>
      <c r="D186" s="2" t="s">
        <v>728</v>
      </c>
      <c r="E186" s="26" t="s">
        <v>1234</v>
      </c>
      <c r="F186" s="71">
        <f t="shared" si="8"/>
        <v>1</v>
      </c>
      <c r="CH186" s="32">
        <v>1</v>
      </c>
    </row>
    <row r="187" spans="1:336">
      <c r="A187" s="5" t="s">
        <v>1050</v>
      </c>
      <c r="B187" s="1" t="s">
        <v>1031</v>
      </c>
      <c r="C187" s="1"/>
      <c r="D187" s="7" t="s">
        <v>1030</v>
      </c>
      <c r="E187" s="26" t="s">
        <v>1233</v>
      </c>
      <c r="F187" s="71">
        <f t="shared" si="8"/>
        <v>7</v>
      </c>
      <c r="Q187" s="32">
        <v>1</v>
      </c>
      <c r="GJ187" s="32">
        <v>1</v>
      </c>
      <c r="GK187" s="32">
        <v>1</v>
      </c>
      <c r="GL187" s="32">
        <v>1</v>
      </c>
      <c r="GM187" s="32">
        <v>1</v>
      </c>
      <c r="GN187" s="32">
        <v>1</v>
      </c>
      <c r="KP187" s="32">
        <v>1</v>
      </c>
    </row>
    <row r="188" spans="1:336">
      <c r="A188" s="5" t="s">
        <v>1050</v>
      </c>
      <c r="B188" s="5" t="s">
        <v>1031</v>
      </c>
      <c r="C188" s="4" t="s">
        <v>729</v>
      </c>
      <c r="D188" s="93" t="s">
        <v>730</v>
      </c>
      <c r="E188" s="26" t="s">
        <v>1233</v>
      </c>
      <c r="F188" s="71">
        <f t="shared" si="8"/>
        <v>4</v>
      </c>
      <c r="AV188" s="32">
        <v>1</v>
      </c>
      <c r="AW188" s="32">
        <v>1</v>
      </c>
      <c r="FW188" s="32">
        <v>1</v>
      </c>
      <c r="GO188" s="32">
        <v>1</v>
      </c>
    </row>
    <row r="189" spans="1:336" ht="30">
      <c r="A189" s="5" t="s">
        <v>1050</v>
      </c>
      <c r="B189" s="5" t="s">
        <v>1031</v>
      </c>
      <c r="C189" s="4" t="s">
        <v>931</v>
      </c>
      <c r="D189" s="93" t="s">
        <v>731</v>
      </c>
      <c r="E189" s="26" t="s">
        <v>1233</v>
      </c>
      <c r="F189" s="71">
        <f t="shared" si="8"/>
        <v>4</v>
      </c>
      <c r="AV189" s="32">
        <v>1</v>
      </c>
      <c r="AW189" s="32">
        <v>1</v>
      </c>
      <c r="FW189" s="32">
        <v>1</v>
      </c>
      <c r="GO189" s="32">
        <v>1</v>
      </c>
    </row>
    <row r="190" spans="1:336">
      <c r="A190" s="5" t="s">
        <v>1050</v>
      </c>
      <c r="B190" s="5" t="s">
        <v>1031</v>
      </c>
      <c r="C190" t="s">
        <v>932</v>
      </c>
      <c r="D190" s="2" t="s">
        <v>732</v>
      </c>
      <c r="E190" s="26" t="s">
        <v>1233</v>
      </c>
      <c r="F190" s="71">
        <f t="shared" si="8"/>
        <v>4</v>
      </c>
      <c r="FW190" s="32">
        <v>1</v>
      </c>
      <c r="GP190" s="32">
        <v>1</v>
      </c>
      <c r="GQ190" s="32">
        <v>1</v>
      </c>
      <c r="GR190" s="32">
        <v>1</v>
      </c>
    </row>
    <row r="191" spans="1:336">
      <c r="A191" s="5" t="s">
        <v>1050</v>
      </c>
      <c r="B191" s="5" t="s">
        <v>1031</v>
      </c>
      <c r="C191" t="s">
        <v>933</v>
      </c>
      <c r="D191" s="2" t="s">
        <v>733</v>
      </c>
      <c r="E191" s="26" t="s">
        <v>1233</v>
      </c>
      <c r="F191" s="71">
        <f t="shared" si="8"/>
        <v>7</v>
      </c>
      <c r="AV191" s="32">
        <v>1</v>
      </c>
      <c r="AW191" s="32">
        <v>1</v>
      </c>
      <c r="FW191" s="32">
        <v>1</v>
      </c>
      <c r="GO191" s="32">
        <v>1</v>
      </c>
      <c r="GS191" s="32">
        <v>1</v>
      </c>
      <c r="LE191" s="32">
        <v>1</v>
      </c>
      <c r="LX191" s="32">
        <v>1</v>
      </c>
    </row>
    <row r="192" spans="1:336" ht="30">
      <c r="A192" s="5" t="s">
        <v>1050</v>
      </c>
      <c r="B192" s="5" t="s">
        <v>1031</v>
      </c>
      <c r="C192" t="s">
        <v>934</v>
      </c>
      <c r="D192" s="2" t="s">
        <v>734</v>
      </c>
      <c r="E192" s="26" t="s">
        <v>1233</v>
      </c>
      <c r="F192" s="71">
        <f t="shared" si="8"/>
        <v>3</v>
      </c>
      <c r="GS192" s="32">
        <v>1</v>
      </c>
      <c r="LE192" s="32">
        <v>1</v>
      </c>
      <c r="LX192" s="32">
        <v>1</v>
      </c>
    </row>
    <row r="193" spans="1:376">
      <c r="A193" s="8" t="s">
        <v>1051</v>
      </c>
      <c r="B193" s="1" t="s">
        <v>1033</v>
      </c>
      <c r="C193" s="1"/>
      <c r="D193" s="7" t="s">
        <v>1032</v>
      </c>
      <c r="E193" s="26" t="s">
        <v>1233</v>
      </c>
      <c r="F193" s="71">
        <f t="shared" si="8"/>
        <v>5</v>
      </c>
      <c r="ID193" s="32">
        <v>1</v>
      </c>
      <c r="IH193" s="12">
        <v>1</v>
      </c>
      <c r="II193" s="12">
        <v>1</v>
      </c>
      <c r="KY193" s="32">
        <v>1</v>
      </c>
      <c r="LT193" s="32">
        <v>1</v>
      </c>
    </row>
    <row r="194" spans="1:376">
      <c r="A194" s="5" t="s">
        <v>1051</v>
      </c>
      <c r="B194" s="5" t="s">
        <v>1033</v>
      </c>
      <c r="C194" t="s">
        <v>735</v>
      </c>
      <c r="D194" s="2" t="s">
        <v>736</v>
      </c>
      <c r="E194" s="26" t="s">
        <v>1233</v>
      </c>
      <c r="F194" s="71">
        <f t="shared" si="8"/>
        <v>12</v>
      </c>
      <c r="CZ194" s="32">
        <v>1</v>
      </c>
      <c r="DA194" s="32">
        <v>1</v>
      </c>
      <c r="DY194" s="32">
        <v>1</v>
      </c>
      <c r="IQ194" s="32">
        <v>1</v>
      </c>
      <c r="IT194" s="32">
        <v>1</v>
      </c>
      <c r="IV194" s="32">
        <v>1</v>
      </c>
      <c r="IW194" s="32">
        <v>1</v>
      </c>
      <c r="KW194" s="32">
        <v>1</v>
      </c>
      <c r="KX194" s="32">
        <v>1</v>
      </c>
      <c r="LA194" s="32">
        <v>1</v>
      </c>
      <c r="LD194" s="32">
        <v>1</v>
      </c>
      <c r="MB194" s="32">
        <v>1</v>
      </c>
    </row>
    <row r="195" spans="1:376">
      <c r="A195" s="5" t="s">
        <v>1051</v>
      </c>
      <c r="B195" s="5" t="s">
        <v>1033</v>
      </c>
      <c r="C195" s="4" t="s">
        <v>935</v>
      </c>
      <c r="D195" s="93" t="s">
        <v>737</v>
      </c>
      <c r="E195" s="26" t="s">
        <v>1233</v>
      </c>
      <c r="F195" s="71">
        <f t="shared" si="8"/>
        <v>1</v>
      </c>
      <c r="CH195" s="32">
        <v>1</v>
      </c>
    </row>
    <row r="196" spans="1:376">
      <c r="A196" s="5" t="s">
        <v>1051</v>
      </c>
      <c r="B196" s="5" t="s">
        <v>1033</v>
      </c>
      <c r="C196" t="s">
        <v>936</v>
      </c>
      <c r="D196" s="2" t="s">
        <v>738</v>
      </c>
      <c r="E196" s="26" t="s">
        <v>1233</v>
      </c>
      <c r="F196" s="71">
        <f t="shared" si="8"/>
        <v>7</v>
      </c>
      <c r="CY196" s="32">
        <v>1</v>
      </c>
      <c r="CZ196" s="32">
        <v>1</v>
      </c>
      <c r="IT196" s="32">
        <v>1</v>
      </c>
      <c r="IU196" s="32">
        <v>1</v>
      </c>
      <c r="JC196" s="32">
        <v>1</v>
      </c>
      <c r="KX196" s="32">
        <v>1</v>
      </c>
      <c r="KZ196" s="32">
        <v>1</v>
      </c>
    </row>
    <row r="197" spans="1:376">
      <c r="A197" s="5" t="s">
        <v>1051</v>
      </c>
      <c r="B197" s="5" t="s">
        <v>1033</v>
      </c>
      <c r="C197" t="s">
        <v>937</v>
      </c>
      <c r="D197" s="2" t="s">
        <v>739</v>
      </c>
      <c r="E197" s="26" t="s">
        <v>1233</v>
      </c>
      <c r="F197" s="71">
        <f t="shared" si="8"/>
        <v>4</v>
      </c>
      <c r="ER197" s="32">
        <v>1</v>
      </c>
      <c r="FA197" s="32">
        <v>1</v>
      </c>
      <c r="FB197" s="32">
        <v>1</v>
      </c>
      <c r="ME197" s="32">
        <v>1</v>
      </c>
    </row>
    <row r="198" spans="1:376">
      <c r="A198" s="5" t="s">
        <v>1051</v>
      </c>
      <c r="B198" s="5" t="s">
        <v>1033</v>
      </c>
      <c r="C198" t="s">
        <v>938</v>
      </c>
      <c r="D198" s="2" t="s">
        <v>740</v>
      </c>
      <c r="E198" s="26" t="s">
        <v>1233</v>
      </c>
      <c r="F198" s="71">
        <f t="shared" si="8"/>
        <v>4</v>
      </c>
      <c r="ER198" s="32">
        <v>1</v>
      </c>
      <c r="FA198" s="32">
        <v>1</v>
      </c>
      <c r="FB198" s="32">
        <v>1</v>
      </c>
      <c r="LM198" s="32">
        <v>1</v>
      </c>
    </row>
    <row r="199" spans="1:376">
      <c r="A199" s="5" t="s">
        <v>1051</v>
      </c>
      <c r="B199" s="1" t="s">
        <v>1035</v>
      </c>
      <c r="C199" s="1"/>
      <c r="D199" s="7" t="s">
        <v>1034</v>
      </c>
      <c r="E199" s="26" t="s">
        <v>1232</v>
      </c>
      <c r="F199" s="71">
        <f t="shared" si="8"/>
        <v>2</v>
      </c>
      <c r="IT199" s="32">
        <v>1</v>
      </c>
      <c r="JE199" s="32">
        <v>1</v>
      </c>
    </row>
    <row r="200" spans="1:376" ht="30">
      <c r="A200" s="5" t="s">
        <v>1051</v>
      </c>
      <c r="B200" s="5" t="s">
        <v>1035</v>
      </c>
      <c r="C200" t="s">
        <v>741</v>
      </c>
      <c r="D200" s="2" t="s">
        <v>742</v>
      </c>
      <c r="E200" s="26" t="s">
        <v>1232</v>
      </c>
      <c r="F200" s="71">
        <f t="shared" si="8"/>
        <v>21</v>
      </c>
      <c r="DO200" s="32">
        <v>1</v>
      </c>
      <c r="DP200" s="32">
        <v>1</v>
      </c>
      <c r="FW200" s="32">
        <v>1</v>
      </c>
      <c r="GJ200" s="32">
        <v>1</v>
      </c>
      <c r="GK200" s="32">
        <v>1</v>
      </c>
      <c r="GL200" s="32">
        <v>1</v>
      </c>
      <c r="GM200" s="32">
        <v>1</v>
      </c>
      <c r="GN200" s="32">
        <v>1</v>
      </c>
      <c r="GO200" s="32">
        <v>1</v>
      </c>
      <c r="IW200" s="32">
        <v>1</v>
      </c>
      <c r="IX200" s="32">
        <v>1</v>
      </c>
      <c r="IY200" s="32">
        <v>1</v>
      </c>
      <c r="IZ200" s="32">
        <v>1</v>
      </c>
      <c r="JA200" s="32">
        <v>1</v>
      </c>
      <c r="JF200" s="32">
        <v>1</v>
      </c>
      <c r="JG200" s="32">
        <v>1</v>
      </c>
      <c r="JH200" s="32">
        <v>1</v>
      </c>
      <c r="JI200" s="32">
        <v>1</v>
      </c>
      <c r="JJ200" s="32">
        <v>1</v>
      </c>
      <c r="JP200" s="32">
        <v>1</v>
      </c>
      <c r="KP200" s="32">
        <v>1</v>
      </c>
    </row>
    <row r="201" spans="1:376" ht="30">
      <c r="A201" s="5" t="s">
        <v>1051</v>
      </c>
      <c r="B201" s="5" t="s">
        <v>1035</v>
      </c>
      <c r="C201" t="s">
        <v>939</v>
      </c>
      <c r="D201" s="2" t="s">
        <v>743</v>
      </c>
      <c r="E201" s="26" t="s">
        <v>1232</v>
      </c>
      <c r="F201" s="71">
        <f t="shared" si="8"/>
        <v>11</v>
      </c>
      <c r="IW201" s="32">
        <v>1</v>
      </c>
      <c r="IX201" s="32">
        <v>1</v>
      </c>
      <c r="IY201" s="32">
        <v>1</v>
      </c>
      <c r="IZ201" s="32">
        <v>1</v>
      </c>
      <c r="JA201" s="32">
        <v>1</v>
      </c>
      <c r="JF201" s="32">
        <v>1</v>
      </c>
      <c r="JG201" s="32">
        <v>1</v>
      </c>
      <c r="JH201" s="32">
        <v>1</v>
      </c>
      <c r="JI201" s="32">
        <v>1</v>
      </c>
      <c r="JJ201" s="32">
        <v>1</v>
      </c>
      <c r="JP201" s="32">
        <v>1</v>
      </c>
    </row>
    <row r="202" spans="1:376">
      <c r="A202" s="5" t="s">
        <v>1051</v>
      </c>
      <c r="B202" s="5" t="s">
        <v>1035</v>
      </c>
      <c r="C202" t="s">
        <v>940</v>
      </c>
      <c r="D202" s="2" t="s">
        <v>744</v>
      </c>
      <c r="E202" s="26" t="s">
        <v>1232</v>
      </c>
      <c r="F202" s="71">
        <f t="shared" ref="F202:F256" si="9">SUM(G202:NT202)</f>
        <v>13</v>
      </c>
      <c r="DO202" s="32">
        <v>1</v>
      </c>
      <c r="IW202" s="32">
        <v>1</v>
      </c>
      <c r="IX202" s="32">
        <v>1</v>
      </c>
      <c r="IY202" s="32">
        <v>1</v>
      </c>
      <c r="IZ202" s="32">
        <v>1</v>
      </c>
      <c r="JA202" s="32">
        <v>1</v>
      </c>
      <c r="JF202" s="32">
        <v>1</v>
      </c>
      <c r="JG202" s="32">
        <v>1</v>
      </c>
      <c r="JH202" s="32">
        <v>1</v>
      </c>
      <c r="JI202" s="32">
        <v>1</v>
      </c>
      <c r="JJ202" s="32">
        <v>1</v>
      </c>
      <c r="JP202" s="32">
        <v>1</v>
      </c>
      <c r="LE202" s="32">
        <v>1</v>
      </c>
    </row>
    <row r="203" spans="1:376">
      <c r="A203" s="5" t="s">
        <v>1051</v>
      </c>
      <c r="B203" s="5" t="s">
        <v>1035</v>
      </c>
      <c r="C203" t="s">
        <v>941</v>
      </c>
      <c r="D203" s="2" t="s">
        <v>745</v>
      </c>
      <c r="E203" s="26" t="s">
        <v>1233</v>
      </c>
      <c r="F203" s="71">
        <f t="shared" si="9"/>
        <v>5</v>
      </c>
      <c r="JB203" s="32">
        <v>1</v>
      </c>
      <c r="JK203" s="32">
        <v>1</v>
      </c>
      <c r="JL203" s="32">
        <v>1</v>
      </c>
      <c r="JM203" s="32">
        <v>1</v>
      </c>
      <c r="LJ203" s="32">
        <v>1</v>
      </c>
    </row>
    <row r="204" spans="1:376">
      <c r="A204" s="5" t="s">
        <v>1051</v>
      </c>
      <c r="B204" s="5" t="s">
        <v>1035</v>
      </c>
      <c r="C204" t="s">
        <v>942</v>
      </c>
      <c r="D204" s="2" t="s">
        <v>746</v>
      </c>
      <c r="E204" s="26" t="s">
        <v>1233</v>
      </c>
      <c r="F204" s="71">
        <f t="shared" si="9"/>
        <v>11</v>
      </c>
      <c r="GJ204" s="32">
        <v>1</v>
      </c>
      <c r="GK204" s="32">
        <v>1</v>
      </c>
      <c r="GL204" s="32">
        <v>1</v>
      </c>
      <c r="GM204" s="32">
        <v>1</v>
      </c>
      <c r="GN204" s="32">
        <v>1</v>
      </c>
      <c r="GS204" s="32">
        <v>1</v>
      </c>
      <c r="JD204" s="32">
        <v>1</v>
      </c>
      <c r="JN204" s="32">
        <v>1</v>
      </c>
      <c r="KP204" s="32">
        <v>1</v>
      </c>
      <c r="LE204" s="32">
        <v>1</v>
      </c>
      <c r="LX204" s="32">
        <v>1</v>
      </c>
    </row>
    <row r="205" spans="1:376">
      <c r="A205" s="5" t="s">
        <v>1051</v>
      </c>
      <c r="B205" s="5" t="s">
        <v>1035</v>
      </c>
      <c r="C205" t="s">
        <v>943</v>
      </c>
      <c r="D205" s="2" t="s">
        <v>747</v>
      </c>
      <c r="E205" s="26" t="s">
        <v>1233</v>
      </c>
      <c r="F205" s="71">
        <f t="shared" si="9"/>
        <v>2</v>
      </c>
      <c r="JD205" s="32">
        <v>1</v>
      </c>
      <c r="JN205" s="32">
        <v>1</v>
      </c>
    </row>
    <row r="206" spans="1:376">
      <c r="A206" s="5" t="s">
        <v>1051</v>
      </c>
      <c r="B206" s="5" t="s">
        <v>1035</v>
      </c>
      <c r="C206" t="s">
        <v>944</v>
      </c>
      <c r="D206" s="2" t="s">
        <v>748</v>
      </c>
      <c r="E206" s="26" t="s">
        <v>1233</v>
      </c>
      <c r="F206" s="71">
        <f t="shared" si="9"/>
        <v>2</v>
      </c>
      <c r="JC206" s="32">
        <v>1</v>
      </c>
      <c r="MX206" s="32">
        <v>1</v>
      </c>
    </row>
    <row r="207" spans="1:376">
      <c r="A207" s="5" t="s">
        <v>1051</v>
      </c>
      <c r="B207" s="1" t="s">
        <v>1037</v>
      </c>
      <c r="C207" s="1"/>
      <c r="D207" s="7" t="s">
        <v>1036</v>
      </c>
      <c r="E207" s="26" t="s">
        <v>1233</v>
      </c>
      <c r="F207" s="71">
        <f t="shared" si="9"/>
        <v>2</v>
      </c>
      <c r="JU207" s="32">
        <v>1</v>
      </c>
      <c r="NL207" s="32">
        <v>1</v>
      </c>
    </row>
    <row r="208" spans="1:376">
      <c r="A208" s="5" t="s">
        <v>1051</v>
      </c>
      <c r="B208" s="5" t="s">
        <v>1037</v>
      </c>
      <c r="C208" t="s">
        <v>749</v>
      </c>
      <c r="D208" s="2" t="s">
        <v>750</v>
      </c>
      <c r="E208" s="26" t="s">
        <v>1233</v>
      </c>
      <c r="F208" s="71">
        <f t="shared" si="9"/>
        <v>5</v>
      </c>
      <c r="JV208" s="32">
        <v>1</v>
      </c>
      <c r="JX208" s="32">
        <v>1</v>
      </c>
      <c r="JY208" s="32">
        <v>1</v>
      </c>
      <c r="MC208" s="32">
        <v>1</v>
      </c>
      <c r="MD208" s="32">
        <v>1</v>
      </c>
    </row>
    <row r="209" spans="1:375">
      <c r="A209" s="5" t="s">
        <v>1051</v>
      </c>
      <c r="B209" s="5" t="s">
        <v>1037</v>
      </c>
      <c r="C209" t="s">
        <v>945</v>
      </c>
      <c r="D209" s="2" t="s">
        <v>751</v>
      </c>
      <c r="E209" s="26" t="s">
        <v>1233</v>
      </c>
      <c r="F209" s="71">
        <f t="shared" si="9"/>
        <v>5</v>
      </c>
      <c r="JW209" s="32">
        <v>1</v>
      </c>
      <c r="JZ209" s="32">
        <v>1</v>
      </c>
      <c r="KA209" s="32">
        <v>1</v>
      </c>
      <c r="KB209" s="32">
        <v>1</v>
      </c>
      <c r="KC209" s="32">
        <v>1</v>
      </c>
    </row>
    <row r="210" spans="1:375">
      <c r="A210" s="5" t="s">
        <v>1051</v>
      </c>
      <c r="B210" s="5" t="s">
        <v>1037</v>
      </c>
      <c r="C210" t="s">
        <v>946</v>
      </c>
      <c r="D210" s="2" t="s">
        <v>752</v>
      </c>
      <c r="E210" s="26" t="s">
        <v>1233</v>
      </c>
      <c r="F210" s="71">
        <f t="shared" si="9"/>
        <v>2</v>
      </c>
      <c r="KD210" s="32">
        <v>1</v>
      </c>
      <c r="KE210" s="32">
        <v>1</v>
      </c>
    </row>
    <row r="211" spans="1:375">
      <c r="A211" s="5" t="s">
        <v>1051</v>
      </c>
      <c r="B211" s="5" t="s">
        <v>1037</v>
      </c>
      <c r="C211" t="s">
        <v>947</v>
      </c>
      <c r="D211" s="2" t="s">
        <v>753</v>
      </c>
      <c r="E211" s="26" t="s">
        <v>1233</v>
      </c>
      <c r="F211" s="71">
        <f t="shared" si="9"/>
        <v>2</v>
      </c>
      <c r="KD211" s="32">
        <v>1</v>
      </c>
      <c r="KE211" s="32">
        <v>1</v>
      </c>
    </row>
    <row r="212" spans="1:375">
      <c r="A212" s="5" t="s">
        <v>1051</v>
      </c>
      <c r="B212" s="5" t="s">
        <v>1037</v>
      </c>
      <c r="C212" t="s">
        <v>948</v>
      </c>
      <c r="D212" s="2" t="s">
        <v>754</v>
      </c>
      <c r="E212" s="116" t="s">
        <v>1231</v>
      </c>
      <c r="F212" s="71">
        <f t="shared" si="9"/>
        <v>0</v>
      </c>
    </row>
    <row r="213" spans="1:375">
      <c r="A213" s="5" t="s">
        <v>1051</v>
      </c>
      <c r="B213" s="1" t="s">
        <v>1039</v>
      </c>
      <c r="C213" s="1"/>
      <c r="D213" s="7" t="s">
        <v>1038</v>
      </c>
      <c r="E213" s="26" t="s">
        <v>1233</v>
      </c>
      <c r="F213" s="71">
        <f t="shared" si="9"/>
        <v>1</v>
      </c>
      <c r="KV213" s="32">
        <v>1</v>
      </c>
    </row>
    <row r="214" spans="1:375" ht="30">
      <c r="A214" s="5" t="s">
        <v>1051</v>
      </c>
      <c r="B214" s="5" t="s">
        <v>1039</v>
      </c>
      <c r="C214" t="s">
        <v>755</v>
      </c>
      <c r="D214" s="2" t="s">
        <v>756</v>
      </c>
      <c r="E214" s="26" t="s">
        <v>1234</v>
      </c>
      <c r="F214" s="71">
        <f t="shared" si="9"/>
        <v>3</v>
      </c>
      <c r="DH214" s="32">
        <v>1</v>
      </c>
      <c r="DI214" s="32">
        <v>1</v>
      </c>
      <c r="NK214" s="32">
        <v>1</v>
      </c>
    </row>
    <row r="215" spans="1:375">
      <c r="A215" s="5" t="s">
        <v>1051</v>
      </c>
      <c r="B215" s="5" t="s">
        <v>1039</v>
      </c>
      <c r="C215" t="s">
        <v>949</v>
      </c>
      <c r="D215" s="2" t="s">
        <v>757</v>
      </c>
      <c r="E215" s="26" t="s">
        <v>1233</v>
      </c>
      <c r="F215" s="71">
        <f t="shared" si="9"/>
        <v>4</v>
      </c>
      <c r="DH215" s="32">
        <v>1</v>
      </c>
      <c r="DI215" s="32">
        <v>1</v>
      </c>
      <c r="DL215" s="32">
        <v>1</v>
      </c>
      <c r="NK215" s="32">
        <v>1</v>
      </c>
    </row>
    <row r="216" spans="1:375" ht="30">
      <c r="A216" s="5" t="s">
        <v>1051</v>
      </c>
      <c r="B216" s="5" t="s">
        <v>1039</v>
      </c>
      <c r="C216" t="s">
        <v>950</v>
      </c>
      <c r="D216" s="2" t="s">
        <v>758</v>
      </c>
      <c r="E216" s="26" t="s">
        <v>1233</v>
      </c>
      <c r="F216" s="71">
        <f t="shared" si="9"/>
        <v>4</v>
      </c>
      <c r="DJ216" s="32">
        <v>1</v>
      </c>
      <c r="DK216" s="32">
        <v>1</v>
      </c>
      <c r="DL216" s="32">
        <v>1</v>
      </c>
      <c r="EX216" s="32">
        <v>1</v>
      </c>
    </row>
    <row r="217" spans="1:375">
      <c r="A217" s="5" t="s">
        <v>1051</v>
      </c>
      <c r="B217" s="5" t="s">
        <v>1039</v>
      </c>
      <c r="C217" t="s">
        <v>951</v>
      </c>
      <c r="D217" s="2" t="s">
        <v>759</v>
      </c>
      <c r="E217" s="26" t="s">
        <v>1233</v>
      </c>
      <c r="F217" s="71">
        <f t="shared" si="9"/>
        <v>2</v>
      </c>
      <c r="DG217" s="32">
        <v>1</v>
      </c>
      <c r="DL217" s="32">
        <v>1</v>
      </c>
    </row>
    <row r="218" spans="1:375" ht="30">
      <c r="A218" s="5" t="s">
        <v>1051</v>
      </c>
      <c r="B218" s="5" t="s">
        <v>1039</v>
      </c>
      <c r="C218" t="s">
        <v>952</v>
      </c>
      <c r="D218" s="2" t="s">
        <v>760</v>
      </c>
      <c r="E218" s="26" t="s">
        <v>1233</v>
      </c>
      <c r="F218" s="71">
        <f t="shared" si="9"/>
        <v>2</v>
      </c>
      <c r="DK218" s="32">
        <v>1</v>
      </c>
      <c r="DL218" s="32">
        <v>1</v>
      </c>
    </row>
    <row r="219" spans="1:375">
      <c r="A219" s="5" t="s">
        <v>1051</v>
      </c>
      <c r="B219" s="5" t="s">
        <v>1039</v>
      </c>
      <c r="C219" t="s">
        <v>953</v>
      </c>
      <c r="D219" s="2" t="s">
        <v>761</v>
      </c>
      <c r="E219" s="26" t="s">
        <v>1233</v>
      </c>
      <c r="F219" s="71">
        <f t="shared" si="9"/>
        <v>1</v>
      </c>
      <c r="DL219" s="32">
        <v>1</v>
      </c>
    </row>
    <row r="220" spans="1:375">
      <c r="A220" s="5" t="s">
        <v>1051</v>
      </c>
      <c r="B220" s="5" t="s">
        <v>1039</v>
      </c>
      <c r="C220" t="s">
        <v>954</v>
      </c>
      <c r="D220" s="2" t="s">
        <v>762</v>
      </c>
      <c r="E220" s="26" t="s">
        <v>1233</v>
      </c>
      <c r="F220" s="71">
        <f t="shared" si="9"/>
        <v>4</v>
      </c>
      <c r="DJ220" s="32">
        <v>1</v>
      </c>
      <c r="DK220" s="32">
        <v>1</v>
      </c>
      <c r="DL220" s="32">
        <v>1</v>
      </c>
      <c r="LB220" s="32">
        <v>1</v>
      </c>
    </row>
    <row r="221" spans="1:375">
      <c r="A221" s="5" t="s">
        <v>1051</v>
      </c>
      <c r="B221" s="5" t="s">
        <v>1039</v>
      </c>
      <c r="C221" t="s">
        <v>955</v>
      </c>
      <c r="D221" s="2" t="s">
        <v>763</v>
      </c>
      <c r="E221" s="26" t="s">
        <v>1233</v>
      </c>
      <c r="F221" s="71">
        <f t="shared" si="9"/>
        <v>5</v>
      </c>
      <c r="DK221" s="32">
        <v>1</v>
      </c>
      <c r="DL221" s="32">
        <v>1</v>
      </c>
      <c r="DY221" s="32">
        <v>1</v>
      </c>
      <c r="LB221" s="32">
        <v>1</v>
      </c>
      <c r="LG221" s="32">
        <v>1</v>
      </c>
    </row>
    <row r="222" spans="1:375">
      <c r="A222" s="5" t="s">
        <v>1051</v>
      </c>
      <c r="B222" s="1" t="s">
        <v>1041</v>
      </c>
      <c r="C222" s="1"/>
      <c r="D222" s="7" t="s">
        <v>1040</v>
      </c>
      <c r="E222" s="26" t="s">
        <v>1234</v>
      </c>
      <c r="F222" s="71">
        <f t="shared" si="9"/>
        <v>0</v>
      </c>
    </row>
    <row r="223" spans="1:375">
      <c r="A223" s="5" t="s">
        <v>1051</v>
      </c>
      <c r="B223" s="5" t="s">
        <v>1041</v>
      </c>
      <c r="C223" t="s">
        <v>764</v>
      </c>
      <c r="D223" s="2" t="s">
        <v>765</v>
      </c>
      <c r="E223" s="116" t="s">
        <v>1231</v>
      </c>
      <c r="F223" s="71">
        <f t="shared" si="9"/>
        <v>0</v>
      </c>
    </row>
    <row r="224" spans="1:375">
      <c r="A224" s="5" t="s">
        <v>1051</v>
      </c>
      <c r="B224" s="5" t="s">
        <v>1041</v>
      </c>
      <c r="C224" t="s">
        <v>956</v>
      </c>
      <c r="D224" s="2" t="s">
        <v>766</v>
      </c>
      <c r="E224" s="26" t="s">
        <v>1234</v>
      </c>
      <c r="F224" s="71">
        <f t="shared" si="9"/>
        <v>1</v>
      </c>
      <c r="LF224" s="32">
        <v>1</v>
      </c>
    </row>
    <row r="225" spans="1:370">
      <c r="A225" s="5" t="s">
        <v>1051</v>
      </c>
      <c r="B225" s="5" t="s">
        <v>1041</v>
      </c>
      <c r="C225" t="s">
        <v>957</v>
      </c>
      <c r="D225" s="2" t="s">
        <v>767</v>
      </c>
      <c r="E225" s="116" t="s">
        <v>1231</v>
      </c>
      <c r="F225" s="71">
        <f t="shared" si="9"/>
        <v>0</v>
      </c>
    </row>
    <row r="226" spans="1:370">
      <c r="A226" s="5" t="s">
        <v>1051</v>
      </c>
      <c r="B226" s="5" t="s">
        <v>1041</v>
      </c>
      <c r="C226" t="s">
        <v>958</v>
      </c>
      <c r="D226" s="2" t="s">
        <v>768</v>
      </c>
      <c r="E226" s="26" t="s">
        <v>1234</v>
      </c>
      <c r="F226" s="71">
        <f t="shared" si="9"/>
        <v>7</v>
      </c>
      <c r="KG226" s="32">
        <v>1</v>
      </c>
      <c r="KH226" s="32">
        <v>1</v>
      </c>
      <c r="KI226" s="32">
        <v>1</v>
      </c>
      <c r="KJ226" s="32">
        <v>1</v>
      </c>
      <c r="KK226" s="32">
        <v>1</v>
      </c>
      <c r="KL226" s="32">
        <v>1</v>
      </c>
      <c r="KM226" s="32">
        <v>1</v>
      </c>
    </row>
    <row r="227" spans="1:370">
      <c r="A227" s="5" t="s">
        <v>1051</v>
      </c>
      <c r="B227" s="5" t="s">
        <v>1041</v>
      </c>
      <c r="C227" t="s">
        <v>959</v>
      </c>
      <c r="D227" s="2" t="s">
        <v>769</v>
      </c>
      <c r="E227" s="26" t="s">
        <v>1234</v>
      </c>
      <c r="F227" s="71">
        <f t="shared" si="9"/>
        <v>6</v>
      </c>
      <c r="ER227" s="32">
        <v>1</v>
      </c>
      <c r="FA227" s="32">
        <v>1</v>
      </c>
      <c r="FB227" s="32">
        <v>1</v>
      </c>
      <c r="LE227" s="32">
        <v>1</v>
      </c>
      <c r="ME227" s="32">
        <v>1</v>
      </c>
      <c r="MF227" s="32">
        <v>1</v>
      </c>
    </row>
    <row r="228" spans="1:370" ht="30">
      <c r="A228" s="5" t="s">
        <v>1051</v>
      </c>
      <c r="B228" s="5" t="s">
        <v>1041</v>
      </c>
      <c r="C228" t="s">
        <v>960</v>
      </c>
      <c r="D228" s="2" t="s">
        <v>770</v>
      </c>
      <c r="E228" s="26" t="s">
        <v>1234</v>
      </c>
      <c r="F228" s="71">
        <f t="shared" si="9"/>
        <v>2</v>
      </c>
      <c r="KX228" s="32">
        <v>1</v>
      </c>
      <c r="LC228" s="32">
        <v>1</v>
      </c>
    </row>
    <row r="229" spans="1:370" ht="30">
      <c r="A229" s="5" t="s">
        <v>1051</v>
      </c>
      <c r="B229" s="5" t="s">
        <v>1041</v>
      </c>
      <c r="C229" t="s">
        <v>961</v>
      </c>
      <c r="D229" s="2" t="s">
        <v>771</v>
      </c>
      <c r="E229" s="26" t="s">
        <v>1234</v>
      </c>
      <c r="F229" s="71">
        <f t="shared" si="9"/>
        <v>2</v>
      </c>
      <c r="DY229" s="32">
        <v>1</v>
      </c>
      <c r="KM229" s="32">
        <v>1</v>
      </c>
    </row>
    <row r="230" spans="1:370">
      <c r="A230" s="5" t="s">
        <v>1051</v>
      </c>
      <c r="B230" s="1" t="s">
        <v>1043</v>
      </c>
      <c r="C230" s="1"/>
      <c r="D230" s="7" t="s">
        <v>1042</v>
      </c>
      <c r="E230" s="26" t="s">
        <v>1234</v>
      </c>
      <c r="F230" s="71">
        <f t="shared" si="9"/>
        <v>0</v>
      </c>
    </row>
    <row r="231" spans="1:370" ht="30">
      <c r="A231" s="5" t="s">
        <v>1051</v>
      </c>
      <c r="B231" s="5" t="s">
        <v>1043</v>
      </c>
      <c r="C231" t="s">
        <v>772</v>
      </c>
      <c r="D231" s="2" t="s">
        <v>773</v>
      </c>
      <c r="E231" s="26" t="s">
        <v>1234</v>
      </c>
      <c r="F231" s="71">
        <f t="shared" si="9"/>
        <v>1</v>
      </c>
      <c r="IR231" s="32">
        <v>1</v>
      </c>
    </row>
    <row r="232" spans="1:370">
      <c r="A232" s="5" t="s">
        <v>1051</v>
      </c>
      <c r="B232" s="5" t="s">
        <v>1043</v>
      </c>
      <c r="C232" s="4" t="s">
        <v>962</v>
      </c>
      <c r="D232" s="93" t="s">
        <v>774</v>
      </c>
      <c r="E232" s="26" t="s">
        <v>1234</v>
      </c>
      <c r="F232" s="71">
        <f t="shared" si="9"/>
        <v>2</v>
      </c>
      <c r="FP232" s="32">
        <v>1</v>
      </c>
      <c r="LN232" s="32">
        <v>1</v>
      </c>
    </row>
    <row r="233" spans="1:370" ht="30">
      <c r="A233" s="5" t="s">
        <v>1051</v>
      </c>
      <c r="B233" s="5" t="s">
        <v>1043</v>
      </c>
      <c r="C233" s="4" t="s">
        <v>963</v>
      </c>
      <c r="D233" s="93" t="s">
        <v>775</v>
      </c>
      <c r="E233" s="26" t="s">
        <v>1234</v>
      </c>
      <c r="F233" s="71">
        <f t="shared" si="9"/>
        <v>2</v>
      </c>
      <c r="FP233" s="32">
        <v>1</v>
      </c>
      <c r="LN233" s="32">
        <v>1</v>
      </c>
    </row>
    <row r="234" spans="1:370">
      <c r="A234" s="5" t="s">
        <v>1051</v>
      </c>
      <c r="B234" s="5" t="s">
        <v>1043</v>
      </c>
      <c r="C234" t="s">
        <v>964</v>
      </c>
      <c r="D234" s="2" t="s">
        <v>776</v>
      </c>
      <c r="E234" s="26" t="s">
        <v>1233</v>
      </c>
      <c r="F234" s="71">
        <f t="shared" si="9"/>
        <v>2</v>
      </c>
      <c r="DY234" s="32">
        <v>1</v>
      </c>
      <c r="LG234" s="32">
        <v>1</v>
      </c>
    </row>
    <row r="235" spans="1:370" ht="30">
      <c r="A235" s="5" t="s">
        <v>1051</v>
      </c>
      <c r="B235" s="5" t="s">
        <v>1043</v>
      </c>
      <c r="C235" t="s">
        <v>965</v>
      </c>
      <c r="D235" s="2" t="s">
        <v>777</v>
      </c>
      <c r="E235" s="26" t="s">
        <v>1234</v>
      </c>
      <c r="F235" s="71">
        <f t="shared" si="9"/>
        <v>1</v>
      </c>
      <c r="DY235" s="32">
        <v>1</v>
      </c>
    </row>
    <row r="236" spans="1:370">
      <c r="A236" s="5" t="s">
        <v>1051</v>
      </c>
      <c r="B236" s="5" t="s">
        <v>1043</v>
      </c>
      <c r="C236" t="s">
        <v>966</v>
      </c>
      <c r="D236" s="2" t="s">
        <v>778</v>
      </c>
      <c r="E236" s="26" t="s">
        <v>1234</v>
      </c>
      <c r="F236" s="71">
        <f t="shared" si="9"/>
        <v>1</v>
      </c>
      <c r="DY236" s="32">
        <v>1</v>
      </c>
    </row>
    <row r="237" spans="1:370" ht="30">
      <c r="A237" s="8" t="s">
        <v>1052</v>
      </c>
      <c r="B237" s="1" t="s">
        <v>1045</v>
      </c>
      <c r="C237" s="1"/>
      <c r="D237" s="7" t="s">
        <v>1044</v>
      </c>
      <c r="E237" s="26" t="s">
        <v>1233</v>
      </c>
      <c r="F237" s="71">
        <f t="shared" si="9"/>
        <v>3</v>
      </c>
      <c r="EU237" s="32">
        <v>1</v>
      </c>
      <c r="KX237" s="32">
        <v>1</v>
      </c>
      <c r="MG237" s="32">
        <v>1</v>
      </c>
    </row>
    <row r="238" spans="1:370">
      <c r="A238" s="5" t="s">
        <v>1052</v>
      </c>
      <c r="B238" s="5" t="s">
        <v>1045</v>
      </c>
      <c r="C238" t="s">
        <v>779</v>
      </c>
      <c r="D238" s="2" t="s">
        <v>780</v>
      </c>
      <c r="E238" s="26" t="s">
        <v>1233</v>
      </c>
      <c r="F238" s="71">
        <f t="shared" si="9"/>
        <v>15</v>
      </c>
      <c r="EL238" s="32">
        <v>1</v>
      </c>
      <c r="EN238" s="32">
        <v>1</v>
      </c>
      <c r="EO238" s="32">
        <v>1</v>
      </c>
      <c r="HF238" s="32">
        <v>1</v>
      </c>
      <c r="IO238" s="32">
        <v>1</v>
      </c>
      <c r="MM238" s="32">
        <v>1</v>
      </c>
      <c r="MN238" s="32">
        <v>1</v>
      </c>
      <c r="MO238" s="32">
        <v>1</v>
      </c>
      <c r="MU238" s="32">
        <v>1</v>
      </c>
      <c r="MV238" s="32">
        <v>1</v>
      </c>
      <c r="MX238" s="32">
        <v>1</v>
      </c>
      <c r="MY238" s="32">
        <v>1</v>
      </c>
      <c r="MZ238" s="32">
        <v>1</v>
      </c>
      <c r="NC238" s="32">
        <v>1</v>
      </c>
      <c r="ND238" s="32">
        <v>1</v>
      </c>
    </row>
    <row r="239" spans="1:370">
      <c r="A239" s="5" t="s">
        <v>1052</v>
      </c>
      <c r="B239" s="5" t="s">
        <v>1045</v>
      </c>
      <c r="C239" t="s">
        <v>799</v>
      </c>
      <c r="D239" s="2" t="s">
        <v>781</v>
      </c>
      <c r="E239" s="26" t="s">
        <v>1233</v>
      </c>
      <c r="F239" s="71">
        <f t="shared" si="9"/>
        <v>3</v>
      </c>
      <c r="CT239" s="32">
        <v>1</v>
      </c>
      <c r="MP239" s="32">
        <v>1</v>
      </c>
      <c r="MQ239" s="32">
        <v>1</v>
      </c>
    </row>
    <row r="240" spans="1:370" ht="30">
      <c r="A240" s="5" t="s">
        <v>1052</v>
      </c>
      <c r="B240" s="5" t="s">
        <v>1045</v>
      </c>
      <c r="C240" t="s">
        <v>800</v>
      </c>
      <c r="D240" s="2" t="s">
        <v>782</v>
      </c>
      <c r="E240" s="26" t="s">
        <v>1233</v>
      </c>
      <c r="F240" s="71">
        <f t="shared" si="9"/>
        <v>9</v>
      </c>
      <c r="CT240" s="32">
        <v>1</v>
      </c>
      <c r="HG240" s="32">
        <v>1</v>
      </c>
      <c r="HH240" s="32">
        <v>1</v>
      </c>
      <c r="HI240" s="32">
        <v>1</v>
      </c>
      <c r="MO240" s="32">
        <v>1</v>
      </c>
      <c r="MP240" s="32">
        <v>1</v>
      </c>
      <c r="MQ240" s="32">
        <v>1</v>
      </c>
      <c r="MS240" s="32">
        <v>1</v>
      </c>
      <c r="NF240" s="32">
        <v>1</v>
      </c>
    </row>
    <row r="241" spans="1:382">
      <c r="A241" s="5" t="s">
        <v>1052</v>
      </c>
      <c r="B241" s="5" t="s">
        <v>1045</v>
      </c>
      <c r="C241" t="s">
        <v>801</v>
      </c>
      <c r="D241" s="2" t="s">
        <v>783</v>
      </c>
      <c r="E241" s="26" t="s">
        <v>1233</v>
      </c>
      <c r="F241" s="71">
        <f t="shared" si="9"/>
        <v>6</v>
      </c>
      <c r="MI241" s="32">
        <v>1</v>
      </c>
      <c r="MR241" s="32">
        <v>1</v>
      </c>
      <c r="MS241" s="32">
        <v>1</v>
      </c>
      <c r="MW241" s="32">
        <v>1</v>
      </c>
      <c r="NE241" s="32">
        <v>1</v>
      </c>
      <c r="NR241" s="32">
        <v>1</v>
      </c>
    </row>
    <row r="242" spans="1:382" ht="30">
      <c r="A242" s="5" t="s">
        <v>1052</v>
      </c>
      <c r="B242" s="5" t="s">
        <v>1045</v>
      </c>
      <c r="C242" t="s">
        <v>802</v>
      </c>
      <c r="D242" s="2" t="s">
        <v>784</v>
      </c>
      <c r="E242" s="26" t="s">
        <v>1233</v>
      </c>
      <c r="F242" s="71">
        <f t="shared" si="9"/>
        <v>1</v>
      </c>
      <c r="MT242" s="32">
        <v>1</v>
      </c>
    </row>
    <row r="243" spans="1:382" ht="30">
      <c r="A243" s="5" t="s">
        <v>1052</v>
      </c>
      <c r="B243" s="1" t="s">
        <v>1046</v>
      </c>
      <c r="C243" s="1"/>
      <c r="D243" s="7" t="s">
        <v>1053</v>
      </c>
      <c r="E243" s="26" t="s">
        <v>1233</v>
      </c>
      <c r="F243" s="71">
        <f t="shared" si="9"/>
        <v>2</v>
      </c>
      <c r="NB243" s="32">
        <v>1</v>
      </c>
      <c r="NF243" s="32">
        <v>1</v>
      </c>
    </row>
    <row r="244" spans="1:382">
      <c r="A244" s="5" t="s">
        <v>1052</v>
      </c>
      <c r="B244" s="5" t="s">
        <v>1046</v>
      </c>
      <c r="C244" t="s">
        <v>785</v>
      </c>
      <c r="D244" s="2" t="s">
        <v>786</v>
      </c>
      <c r="E244" s="26" t="s">
        <v>1234</v>
      </c>
      <c r="F244" s="71">
        <f t="shared" si="9"/>
        <v>1</v>
      </c>
      <c r="NB244" s="32">
        <v>1</v>
      </c>
    </row>
    <row r="245" spans="1:382" ht="30">
      <c r="A245" s="5" t="s">
        <v>1052</v>
      </c>
      <c r="B245" s="5" t="s">
        <v>1046</v>
      </c>
      <c r="C245" t="s">
        <v>967</v>
      </c>
      <c r="D245" s="2" t="s">
        <v>787</v>
      </c>
      <c r="E245" s="26" t="s">
        <v>1233</v>
      </c>
      <c r="F245" s="71">
        <f t="shared" si="9"/>
        <v>1</v>
      </c>
      <c r="NB245" s="32">
        <v>1</v>
      </c>
    </row>
    <row r="246" spans="1:382">
      <c r="A246" s="5" t="s">
        <v>1052</v>
      </c>
      <c r="B246" s="5" t="s">
        <v>1046</v>
      </c>
      <c r="C246" t="s">
        <v>968</v>
      </c>
      <c r="D246" s="2" t="s">
        <v>788</v>
      </c>
      <c r="E246" s="26" t="s">
        <v>1233</v>
      </c>
      <c r="F246" s="71">
        <f t="shared" si="9"/>
        <v>1</v>
      </c>
      <c r="NB246" s="32">
        <v>1</v>
      </c>
    </row>
    <row r="247" spans="1:382">
      <c r="A247" s="5" t="s">
        <v>1052</v>
      </c>
      <c r="B247" s="5" t="s">
        <v>1046</v>
      </c>
      <c r="C247" t="s">
        <v>969</v>
      </c>
      <c r="D247" s="2" t="s">
        <v>789</v>
      </c>
      <c r="E247" s="26" t="s">
        <v>1234</v>
      </c>
      <c r="F247" s="71">
        <f t="shared" si="9"/>
        <v>1</v>
      </c>
      <c r="NB247" s="32">
        <v>1</v>
      </c>
    </row>
    <row r="248" spans="1:382" ht="30">
      <c r="A248" s="5" t="s">
        <v>1052</v>
      </c>
      <c r="B248" s="5" t="s">
        <v>1046</v>
      </c>
      <c r="C248" t="s">
        <v>970</v>
      </c>
      <c r="D248" s="2" t="s">
        <v>790</v>
      </c>
      <c r="E248" s="26" t="s">
        <v>1233</v>
      </c>
      <c r="F248" s="71">
        <f t="shared" si="9"/>
        <v>1</v>
      </c>
      <c r="NB248" s="32">
        <v>1</v>
      </c>
    </row>
    <row r="249" spans="1:382">
      <c r="A249" s="5" t="s">
        <v>1052</v>
      </c>
      <c r="B249" s="5" t="s">
        <v>1046</v>
      </c>
      <c r="C249" t="s">
        <v>971</v>
      </c>
      <c r="D249" s="2" t="s">
        <v>791</v>
      </c>
      <c r="E249" s="26" t="s">
        <v>1233</v>
      </c>
      <c r="F249" s="71">
        <f t="shared" si="9"/>
        <v>1</v>
      </c>
      <c r="NB249" s="32">
        <v>1</v>
      </c>
    </row>
    <row r="250" spans="1:382">
      <c r="A250" s="5" t="s">
        <v>1052</v>
      </c>
      <c r="B250" s="5" t="s">
        <v>1046</v>
      </c>
      <c r="C250" t="s">
        <v>972</v>
      </c>
      <c r="D250" s="2" t="s">
        <v>792</v>
      </c>
      <c r="E250" s="26" t="s">
        <v>1234</v>
      </c>
      <c r="F250" s="71">
        <f t="shared" si="9"/>
        <v>1</v>
      </c>
      <c r="NB250" s="32">
        <v>1</v>
      </c>
    </row>
    <row r="251" spans="1:382">
      <c r="A251" s="5" t="s">
        <v>1052</v>
      </c>
      <c r="B251" s="5" t="s">
        <v>1046</v>
      </c>
      <c r="C251" t="s">
        <v>973</v>
      </c>
      <c r="D251" s="2" t="s">
        <v>793</v>
      </c>
      <c r="E251" s="26" t="s">
        <v>1233</v>
      </c>
      <c r="F251" s="71">
        <f t="shared" si="9"/>
        <v>1</v>
      </c>
      <c r="NB251" s="32">
        <v>1</v>
      </c>
    </row>
    <row r="252" spans="1:382" ht="30">
      <c r="A252" s="5" t="s">
        <v>1052</v>
      </c>
      <c r="B252" s="1" t="s">
        <v>1048</v>
      </c>
      <c r="C252" s="1"/>
      <c r="D252" s="7" t="s">
        <v>1047</v>
      </c>
      <c r="E252" s="116" t="s">
        <v>1231</v>
      </c>
      <c r="F252" s="71">
        <f t="shared" si="9"/>
        <v>0</v>
      </c>
    </row>
    <row r="253" spans="1:382">
      <c r="A253" s="5" t="s">
        <v>1052</v>
      </c>
      <c r="B253" s="5" t="s">
        <v>1048</v>
      </c>
      <c r="C253" t="s">
        <v>794</v>
      </c>
      <c r="D253" s="2" t="s">
        <v>795</v>
      </c>
      <c r="E253" s="116" t="s">
        <v>1231</v>
      </c>
      <c r="F253" s="71">
        <f t="shared" si="9"/>
        <v>0</v>
      </c>
    </row>
    <row r="254" spans="1:382">
      <c r="A254" s="5" t="s">
        <v>1052</v>
      </c>
      <c r="B254" s="5" t="s">
        <v>1048</v>
      </c>
      <c r="C254" t="s">
        <v>974</v>
      </c>
      <c r="D254" s="2" t="s">
        <v>796</v>
      </c>
      <c r="E254" s="116" t="s">
        <v>1231</v>
      </c>
      <c r="F254" s="71">
        <f t="shared" si="9"/>
        <v>0</v>
      </c>
    </row>
    <row r="255" spans="1:382">
      <c r="A255" s="5" t="s">
        <v>1052</v>
      </c>
      <c r="B255" s="5" t="s">
        <v>1048</v>
      </c>
      <c r="C255" t="s">
        <v>975</v>
      </c>
      <c r="D255" s="2" t="s">
        <v>797</v>
      </c>
      <c r="E255" s="116" t="s">
        <v>1231</v>
      </c>
      <c r="F255" s="71">
        <f t="shared" si="9"/>
        <v>0</v>
      </c>
    </row>
    <row r="256" spans="1:382">
      <c r="A256" s="5" t="s">
        <v>1052</v>
      </c>
      <c r="B256" s="5" t="s">
        <v>1048</v>
      </c>
      <c r="C256" t="s">
        <v>976</v>
      </c>
      <c r="D256" s="2" t="s">
        <v>798</v>
      </c>
      <c r="E256" s="116" t="s">
        <v>1231</v>
      </c>
      <c r="F256" s="71">
        <f t="shared" si="9"/>
        <v>0</v>
      </c>
    </row>
  </sheetData>
  <pageMargins left="0.7" right="0.7" top="0.78740157499999996" bottom="0.78740157499999996"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13</vt:i4>
      </vt:variant>
      <vt:variant>
        <vt:lpstr>Pojmenované oblasti</vt:lpstr>
      </vt:variant>
      <vt:variant>
        <vt:i4>1</vt:i4>
      </vt:variant>
    </vt:vector>
  </HeadingPairs>
  <TitlesOfParts>
    <vt:vector size="14" baseType="lpstr">
      <vt:lpstr>Uvod</vt:lpstr>
      <vt:lpstr>Míra Shody</vt:lpstr>
      <vt:lpstr>COBIT5vsCOBIT4.1</vt:lpstr>
      <vt:lpstr>Vysl_COBIT5vsCOBIT4.1</vt:lpstr>
      <vt:lpstr>COBIT5vsValIT</vt:lpstr>
      <vt:lpstr>Vysl_COBIT5vsValIT</vt:lpstr>
      <vt:lpstr>COBIT5vsRiskIT</vt:lpstr>
      <vt:lpstr>Vysl_COBIT5vsRiskIT</vt:lpstr>
      <vt:lpstr>COBIT5vsITILv3</vt:lpstr>
      <vt:lpstr>Vysl_COBIT5vsITILv3</vt:lpstr>
      <vt:lpstr>COBIT5vsISO20000</vt:lpstr>
      <vt:lpstr>Vysl_COBIT5vsISO20000</vt:lpstr>
      <vt:lpstr>Vyhodnoceni</vt:lpstr>
      <vt:lpstr>'Míra Shody'!_ftn1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Dvořák</dc:creator>
  <cp:lastModifiedBy>Jana</cp:lastModifiedBy>
  <dcterms:created xsi:type="dcterms:W3CDTF">2012-05-09T10:21:28Z</dcterms:created>
  <dcterms:modified xsi:type="dcterms:W3CDTF">2012-06-25T18:21:23Z</dcterms:modified>
</cp:coreProperties>
</file>