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1280" windowHeight="3165" tabRatio="786"/>
  </bookViews>
  <sheets>
    <sheet name="Případová studie" sheetId="17" r:id="rId1"/>
  </sheets>
  <calcPr calcId="125725"/>
</workbook>
</file>

<file path=xl/calcChain.xml><?xml version="1.0" encoding="utf-8"?>
<calcChain xmlns="http://schemas.openxmlformats.org/spreadsheetml/2006/main">
  <c r="B196" i="17"/>
  <c r="C196"/>
  <c r="E196"/>
  <c r="B7"/>
  <c r="AV185" l="1"/>
  <c r="AU185"/>
  <c r="AT185"/>
  <c r="AS185"/>
  <c r="AR185"/>
  <c r="AQ185"/>
  <c r="AP185"/>
  <c r="AO185"/>
  <c r="AN185"/>
  <c r="AM185"/>
  <c r="AL185"/>
  <c r="AK185"/>
  <c r="AJ185"/>
  <c r="AI185"/>
  <c r="AH185"/>
  <c r="AG185"/>
  <c r="AF185"/>
  <c r="AE185"/>
  <c r="AD185"/>
  <c r="AC185"/>
  <c r="AB185"/>
  <c r="AA185"/>
  <c r="Z185"/>
  <c r="Y185"/>
  <c r="X185"/>
  <c r="W185"/>
  <c r="V185"/>
  <c r="U185"/>
  <c r="T185"/>
  <c r="S185"/>
  <c r="R185"/>
  <c r="Q185"/>
  <c r="P185"/>
  <c r="O185"/>
  <c r="N185"/>
  <c r="M185"/>
  <c r="L185"/>
  <c r="K185"/>
  <c r="J185"/>
  <c r="C184"/>
  <c r="B184"/>
  <c r="D183"/>
  <c r="C183"/>
  <c r="B183"/>
  <c r="B182"/>
  <c r="G181"/>
  <c r="E181"/>
  <c r="AU179"/>
  <c r="AT179"/>
  <c r="AS179"/>
  <c r="AR179"/>
  <c r="AQ179"/>
  <c r="AP179"/>
  <c r="AO179"/>
  <c r="AN179"/>
  <c r="AM179"/>
  <c r="AL179"/>
  <c r="AK179"/>
  <c r="AJ179"/>
  <c r="AI179"/>
  <c r="AH179"/>
  <c r="AG179"/>
  <c r="AF179"/>
  <c r="AE179"/>
  <c r="AD179"/>
  <c r="AC179"/>
  <c r="AB179"/>
  <c r="AA179"/>
  <c r="Z179"/>
  <c r="Y179"/>
  <c r="X179"/>
  <c r="W179"/>
  <c r="V179"/>
  <c r="U179"/>
  <c r="T179"/>
  <c r="S179"/>
  <c r="R179"/>
  <c r="Q179"/>
  <c r="P179"/>
  <c r="O179"/>
  <c r="N179"/>
  <c r="M179"/>
  <c r="L179"/>
  <c r="K179"/>
  <c r="J179"/>
  <c r="C178"/>
  <c r="B178"/>
  <c r="D177"/>
  <c r="C177"/>
  <c r="B177"/>
  <c r="B176"/>
  <c r="G175"/>
  <c r="E175"/>
  <c r="AT173"/>
  <c r="AS173"/>
  <c r="AR173"/>
  <c r="AQ173"/>
  <c r="AP173"/>
  <c r="AO173"/>
  <c r="AN173"/>
  <c r="AM173"/>
  <c r="AL173"/>
  <c r="AK173"/>
  <c r="AJ173"/>
  <c r="AI173"/>
  <c r="AH173"/>
  <c r="AG173"/>
  <c r="AF173"/>
  <c r="AE173"/>
  <c r="AD173"/>
  <c r="AC173"/>
  <c r="AB173"/>
  <c r="AA173"/>
  <c r="Z173"/>
  <c r="Y173"/>
  <c r="X173"/>
  <c r="W173"/>
  <c r="V173"/>
  <c r="U173"/>
  <c r="T173"/>
  <c r="S173"/>
  <c r="R173"/>
  <c r="Q173"/>
  <c r="P173"/>
  <c r="O173"/>
  <c r="N173"/>
  <c r="M173"/>
  <c r="L173"/>
  <c r="K173"/>
  <c r="J173"/>
  <c r="C172"/>
  <c r="B172"/>
  <c r="D171"/>
  <c r="C171"/>
  <c r="B171"/>
  <c r="B170"/>
  <c r="G169"/>
  <c r="E169"/>
  <c r="AW167"/>
  <c r="AV167"/>
  <c r="AU167"/>
  <c r="AS167"/>
  <c r="AR167"/>
  <c r="AQ167"/>
  <c r="AP167"/>
  <c r="AO167"/>
  <c r="AN167"/>
  <c r="AM167"/>
  <c r="AL167"/>
  <c r="AK167"/>
  <c r="AJ167"/>
  <c r="AI167"/>
  <c r="AH167"/>
  <c r="AG167"/>
  <c r="AF167"/>
  <c r="AE167"/>
  <c r="AD167"/>
  <c r="AC167"/>
  <c r="AB167"/>
  <c r="AA167"/>
  <c r="Z167"/>
  <c r="Y167"/>
  <c r="X167"/>
  <c r="W167"/>
  <c r="V167"/>
  <c r="U167"/>
  <c r="T167"/>
  <c r="S167"/>
  <c r="R167"/>
  <c r="Q167"/>
  <c r="P167"/>
  <c r="O167"/>
  <c r="N167"/>
  <c r="M167"/>
  <c r="L167"/>
  <c r="K167"/>
  <c r="J167"/>
  <c r="C166"/>
  <c r="AT167" s="1"/>
  <c r="B166"/>
  <c r="AT166" s="1"/>
  <c r="D165"/>
  <c r="C165"/>
  <c r="B165"/>
  <c r="B164"/>
  <c r="G163"/>
  <c r="E163"/>
  <c r="E165" s="1"/>
  <c r="AW161"/>
  <c r="AV161"/>
  <c r="AU161"/>
  <c r="AR161"/>
  <c r="AQ161"/>
  <c r="AP161"/>
  <c r="AO161"/>
  <c r="AN161"/>
  <c r="AM161"/>
  <c r="AL161"/>
  <c r="AK161"/>
  <c r="AJ161"/>
  <c r="AI161"/>
  <c r="AH161"/>
  <c r="AG161"/>
  <c r="AF161"/>
  <c r="AE161"/>
  <c r="AD161"/>
  <c r="AC161"/>
  <c r="AB161"/>
  <c r="AA161"/>
  <c r="Z161"/>
  <c r="Y161"/>
  <c r="X161"/>
  <c r="W161"/>
  <c r="V161"/>
  <c r="U161"/>
  <c r="T161"/>
  <c r="S161"/>
  <c r="R161"/>
  <c r="Q161"/>
  <c r="P161"/>
  <c r="O161"/>
  <c r="N161"/>
  <c r="M161"/>
  <c r="L161"/>
  <c r="K161"/>
  <c r="J161"/>
  <c r="C160"/>
  <c r="B160"/>
  <c r="D159"/>
  <c r="C159"/>
  <c r="B159"/>
  <c r="B158"/>
  <c r="AN157"/>
  <c r="X157"/>
  <c r="G157"/>
  <c r="E157"/>
  <c r="AW155"/>
  <c r="AV155"/>
  <c r="AU155"/>
  <c r="AQ155"/>
  <c r="AP155"/>
  <c r="AO155"/>
  <c r="AN155"/>
  <c r="AM155"/>
  <c r="AL155"/>
  <c r="AK155"/>
  <c r="AJ155"/>
  <c r="AI155"/>
  <c r="AH155"/>
  <c r="AG155"/>
  <c r="AF155"/>
  <c r="AE155"/>
  <c r="AD155"/>
  <c r="AC155"/>
  <c r="AB155"/>
  <c r="AA155"/>
  <c r="Z155"/>
  <c r="Y155"/>
  <c r="X155"/>
  <c r="W155"/>
  <c r="V155"/>
  <c r="U155"/>
  <c r="T155"/>
  <c r="S155"/>
  <c r="R155"/>
  <c r="Q155"/>
  <c r="P155"/>
  <c r="O155"/>
  <c r="N155"/>
  <c r="M155"/>
  <c r="L155"/>
  <c r="K155"/>
  <c r="J155"/>
  <c r="C154"/>
  <c r="B154"/>
  <c r="D153"/>
  <c r="C153"/>
  <c r="B153"/>
  <c r="B152"/>
  <c r="G151"/>
  <c r="E151"/>
  <c r="E153" s="1"/>
  <c r="AO149"/>
  <c r="AN149"/>
  <c r="AM149"/>
  <c r="AL149"/>
  <c r="AK149"/>
  <c r="AJ149"/>
  <c r="AI149"/>
  <c r="AH149"/>
  <c r="AG149"/>
  <c r="AF149"/>
  <c r="AE149"/>
  <c r="AD149"/>
  <c r="AC149"/>
  <c r="AB149"/>
  <c r="AA149"/>
  <c r="Z149"/>
  <c r="Y149"/>
  <c r="X149"/>
  <c r="W149"/>
  <c r="V149"/>
  <c r="U149"/>
  <c r="T149"/>
  <c r="S149"/>
  <c r="R149"/>
  <c r="Q149"/>
  <c r="P149"/>
  <c r="O149"/>
  <c r="N149"/>
  <c r="M149"/>
  <c r="L149"/>
  <c r="K149"/>
  <c r="J149"/>
  <c r="C148"/>
  <c r="B148"/>
  <c r="D147"/>
  <c r="C147"/>
  <c r="B147"/>
  <c r="B146"/>
  <c r="G145"/>
  <c r="E145"/>
  <c r="AW143"/>
  <c r="AV143"/>
  <c r="AU143"/>
  <c r="AT143"/>
  <c r="AS143"/>
  <c r="AR143"/>
  <c r="AQ143"/>
  <c r="AO143"/>
  <c r="AN143"/>
  <c r="AM143"/>
  <c r="AL143"/>
  <c r="AK143"/>
  <c r="AJ143"/>
  <c r="AI143"/>
  <c r="AH143"/>
  <c r="AG143"/>
  <c r="AF143"/>
  <c r="AE143"/>
  <c r="AD143"/>
  <c r="AC143"/>
  <c r="AB143"/>
  <c r="AA143"/>
  <c r="Z143"/>
  <c r="Y143"/>
  <c r="X143"/>
  <c r="W143"/>
  <c r="V143"/>
  <c r="U143"/>
  <c r="T143"/>
  <c r="S143"/>
  <c r="R143"/>
  <c r="Q143"/>
  <c r="P143"/>
  <c r="O143"/>
  <c r="N143"/>
  <c r="M143"/>
  <c r="L143"/>
  <c r="K143"/>
  <c r="J143"/>
  <c r="C142"/>
  <c r="B142"/>
  <c r="D141"/>
  <c r="C141"/>
  <c r="B141"/>
  <c r="B140"/>
  <c r="AL139"/>
  <c r="V139"/>
  <c r="G139"/>
  <c r="E139"/>
  <c r="AT139" s="1"/>
  <c r="AW137"/>
  <c r="AV137"/>
  <c r="AU137"/>
  <c r="AT137"/>
  <c r="AS137"/>
  <c r="AR137"/>
  <c r="AQ137"/>
  <c r="AP137"/>
  <c r="AM137"/>
  <c r="AL137"/>
  <c r="AK137"/>
  <c r="AJ137"/>
  <c r="AI137"/>
  <c r="AH137"/>
  <c r="AG137"/>
  <c r="AF137"/>
  <c r="AE137"/>
  <c r="AD137"/>
  <c r="AC137"/>
  <c r="AB137"/>
  <c r="AA137"/>
  <c r="Z137"/>
  <c r="Y137"/>
  <c r="X137"/>
  <c r="W137"/>
  <c r="V137"/>
  <c r="U137"/>
  <c r="T137"/>
  <c r="S137"/>
  <c r="R137"/>
  <c r="Q137"/>
  <c r="P137"/>
  <c r="O137"/>
  <c r="N137"/>
  <c r="M137"/>
  <c r="L137"/>
  <c r="K137"/>
  <c r="J137"/>
  <c r="C136"/>
  <c r="B136"/>
  <c r="D135"/>
  <c r="C135"/>
  <c r="B135"/>
  <c r="B134"/>
  <c r="AG133"/>
  <c r="AC133"/>
  <c r="Y133"/>
  <c r="U133"/>
  <c r="Q133"/>
  <c r="M133"/>
  <c r="G133"/>
  <c r="E133"/>
  <c r="E135" s="1"/>
  <c r="AW131"/>
  <c r="AV131"/>
  <c r="AU131"/>
  <c r="AT131"/>
  <c r="AS131"/>
  <c r="AR131"/>
  <c r="AQ131"/>
  <c r="AP131"/>
  <c r="AO131"/>
  <c r="AN131"/>
  <c r="AL131"/>
  <c r="AK131"/>
  <c r="AJ131"/>
  <c r="AI131"/>
  <c r="AH131"/>
  <c r="AG131"/>
  <c r="AF131"/>
  <c r="AE131"/>
  <c r="AD131"/>
  <c r="AC131"/>
  <c r="AB131"/>
  <c r="AA131"/>
  <c r="Z131"/>
  <c r="Y131"/>
  <c r="X131"/>
  <c r="W131"/>
  <c r="V131"/>
  <c r="U131"/>
  <c r="T131"/>
  <c r="S131"/>
  <c r="R131"/>
  <c r="Q131"/>
  <c r="P131"/>
  <c r="O131"/>
  <c r="N131"/>
  <c r="M131"/>
  <c r="L131"/>
  <c r="K131"/>
  <c r="J131"/>
  <c r="C130"/>
  <c r="B130"/>
  <c r="D129"/>
  <c r="C129"/>
  <c r="B129"/>
  <c r="B128"/>
  <c r="AF127"/>
  <c r="X127"/>
  <c r="P127"/>
  <c r="G127"/>
  <c r="E127"/>
  <c r="AW125"/>
  <c r="AV125"/>
  <c r="AU125"/>
  <c r="AT125"/>
  <c r="AS125"/>
  <c r="AR125"/>
  <c r="AQ125"/>
  <c r="AP125"/>
  <c r="AO125"/>
  <c r="AN125"/>
  <c r="AM125"/>
  <c r="AK125"/>
  <c r="AJ125"/>
  <c r="AI125"/>
  <c r="AH125"/>
  <c r="AG125"/>
  <c r="AF125"/>
  <c r="AE125"/>
  <c r="AD125"/>
  <c r="AC125"/>
  <c r="AB125"/>
  <c r="AA125"/>
  <c r="Z125"/>
  <c r="Y125"/>
  <c r="X125"/>
  <c r="W125"/>
  <c r="V125"/>
  <c r="U125"/>
  <c r="T125"/>
  <c r="S125"/>
  <c r="R125"/>
  <c r="Q125"/>
  <c r="P125"/>
  <c r="O125"/>
  <c r="N125"/>
  <c r="M125"/>
  <c r="L125"/>
  <c r="K125"/>
  <c r="J125"/>
  <c r="C124"/>
  <c r="AL125" s="1"/>
  <c r="B124"/>
  <c r="D123"/>
  <c r="C123"/>
  <c r="B123"/>
  <c r="B122"/>
  <c r="G121"/>
  <c r="E121"/>
  <c r="E123" s="1"/>
  <c r="AW119"/>
  <c r="AV119"/>
  <c r="AU119"/>
  <c r="AT119"/>
  <c r="AS119"/>
  <c r="AR119"/>
  <c r="AQ119"/>
  <c r="AP119"/>
  <c r="AO119"/>
  <c r="AN119"/>
  <c r="AM119"/>
  <c r="AK119"/>
  <c r="AJ119"/>
  <c r="AI119"/>
  <c r="AG119"/>
  <c r="AF119"/>
  <c r="AE119"/>
  <c r="AD119"/>
  <c r="AC119"/>
  <c r="AB119"/>
  <c r="AA119"/>
  <c r="Z119"/>
  <c r="Y119"/>
  <c r="X119"/>
  <c r="W119"/>
  <c r="V119"/>
  <c r="U119"/>
  <c r="T119"/>
  <c r="S119"/>
  <c r="R119"/>
  <c r="Q119"/>
  <c r="P119"/>
  <c r="O119"/>
  <c r="N119"/>
  <c r="M119"/>
  <c r="L119"/>
  <c r="K119"/>
  <c r="J119"/>
  <c r="C118"/>
  <c r="AH119" s="1"/>
  <c r="B118"/>
  <c r="D117"/>
  <c r="C117"/>
  <c r="B117"/>
  <c r="B116"/>
  <c r="G115"/>
  <c r="E115"/>
  <c r="E117" s="1"/>
  <c r="AW113"/>
  <c r="AV113"/>
  <c r="AU113"/>
  <c r="AT113"/>
  <c r="AS113"/>
  <c r="AR113"/>
  <c r="AQ113"/>
  <c r="AP113"/>
  <c r="AO113"/>
  <c r="AN113"/>
  <c r="AM113"/>
  <c r="AL113"/>
  <c r="AJ113"/>
  <c r="AI113"/>
  <c r="AH113"/>
  <c r="AG113"/>
  <c r="AF113"/>
  <c r="AE113"/>
  <c r="AD113"/>
  <c r="AC113"/>
  <c r="AB113"/>
  <c r="AA113"/>
  <c r="Z113"/>
  <c r="Y113"/>
  <c r="X113"/>
  <c r="W113"/>
  <c r="V113"/>
  <c r="U113"/>
  <c r="T113"/>
  <c r="S113"/>
  <c r="R113"/>
  <c r="Q113"/>
  <c r="P113"/>
  <c r="O113"/>
  <c r="N113"/>
  <c r="M113"/>
  <c r="L113"/>
  <c r="K113"/>
  <c r="J113"/>
  <c r="C112"/>
  <c r="B112"/>
  <c r="D111"/>
  <c r="C111"/>
  <c r="B111"/>
  <c r="B110"/>
  <c r="G109"/>
  <c r="E109"/>
  <c r="H109" s="1"/>
  <c r="AW107"/>
  <c r="AV107"/>
  <c r="AU107"/>
  <c r="AT107"/>
  <c r="AS107"/>
  <c r="AR107"/>
  <c r="AQ107"/>
  <c r="AP107"/>
  <c r="AO107"/>
  <c r="AN107"/>
  <c r="AM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C106"/>
  <c r="B106"/>
  <c r="D105"/>
  <c r="C105"/>
  <c r="B105"/>
  <c r="B104"/>
  <c r="G103"/>
  <c r="E103"/>
  <c r="E105" s="1"/>
  <c r="AW101"/>
  <c r="AV101"/>
  <c r="AU101"/>
  <c r="AT101"/>
  <c r="AS101"/>
  <c r="AR101"/>
  <c r="AQ101"/>
  <c r="AP101"/>
  <c r="AO101"/>
  <c r="AN101"/>
  <c r="AM101"/>
  <c r="AL101"/>
  <c r="AK101"/>
  <c r="AJ101"/>
  <c r="AI101"/>
  <c r="AF101"/>
  <c r="AE101"/>
  <c r="AD101"/>
  <c r="AC101"/>
  <c r="AB101"/>
  <c r="AA101"/>
  <c r="Z101"/>
  <c r="Y101"/>
  <c r="X101"/>
  <c r="W101"/>
  <c r="V101"/>
  <c r="U101"/>
  <c r="T101"/>
  <c r="S101"/>
  <c r="R101"/>
  <c r="Q101"/>
  <c r="P101"/>
  <c r="O101"/>
  <c r="N101"/>
  <c r="M101"/>
  <c r="L101"/>
  <c r="K101"/>
  <c r="J101"/>
  <c r="C100"/>
  <c r="B100"/>
  <c r="D99"/>
  <c r="C99"/>
  <c r="B99"/>
  <c r="B98"/>
  <c r="G97"/>
  <c r="E97"/>
  <c r="AW95"/>
  <c r="AV95"/>
  <c r="AU95"/>
  <c r="AT95"/>
  <c r="AS95"/>
  <c r="AR95"/>
  <c r="AQ95"/>
  <c r="AP95"/>
  <c r="AO95"/>
  <c r="AN95"/>
  <c r="AM95"/>
  <c r="AL95"/>
  <c r="AK95"/>
  <c r="AJ95"/>
  <c r="AI95"/>
  <c r="AH95"/>
  <c r="AG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C94"/>
  <c r="B94"/>
  <c r="D93"/>
  <c r="C93"/>
  <c r="B93"/>
  <c r="B92"/>
  <c r="Y91"/>
  <c r="Q91"/>
  <c r="G91"/>
  <c r="E91"/>
  <c r="E93" s="1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C88"/>
  <c r="B88"/>
  <c r="D87"/>
  <c r="C87"/>
  <c r="B87"/>
  <c r="B86"/>
  <c r="G85"/>
  <c r="E85"/>
  <c r="H85" s="1"/>
  <c r="AW83"/>
  <c r="AV83"/>
  <c r="AU83"/>
  <c r="AT83"/>
  <c r="AS83"/>
  <c r="AR83"/>
  <c r="AQ83"/>
  <c r="AP83"/>
  <c r="AO83"/>
  <c r="AN83"/>
  <c r="AM83"/>
  <c r="AL83"/>
  <c r="AK83"/>
  <c r="AJ83"/>
  <c r="AI83"/>
  <c r="AH83"/>
  <c r="AG83"/>
  <c r="AF83"/>
  <c r="AE83"/>
  <c r="AD83"/>
  <c r="AC83"/>
  <c r="Z83"/>
  <c r="Y83"/>
  <c r="X83"/>
  <c r="W83"/>
  <c r="V83"/>
  <c r="U83"/>
  <c r="T83"/>
  <c r="S83"/>
  <c r="R83"/>
  <c r="Q83"/>
  <c r="P83"/>
  <c r="O83"/>
  <c r="N83"/>
  <c r="M83"/>
  <c r="L83"/>
  <c r="K83"/>
  <c r="J83"/>
  <c r="C82"/>
  <c r="B82"/>
  <c r="D81"/>
  <c r="C81"/>
  <c r="B81"/>
  <c r="B80"/>
  <c r="G79"/>
  <c r="E79"/>
  <c r="E81" s="1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Y77"/>
  <c r="X77"/>
  <c r="W77"/>
  <c r="V77"/>
  <c r="U77"/>
  <c r="T77"/>
  <c r="S77"/>
  <c r="R77"/>
  <c r="Q77"/>
  <c r="P77"/>
  <c r="O77"/>
  <c r="N77"/>
  <c r="M77"/>
  <c r="L77"/>
  <c r="K77"/>
  <c r="J77"/>
  <c r="C76"/>
  <c r="B76"/>
  <c r="D75"/>
  <c r="C75"/>
  <c r="B75"/>
  <c r="B74"/>
  <c r="G73"/>
  <c r="E73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V71"/>
  <c r="U71"/>
  <c r="T71"/>
  <c r="S71"/>
  <c r="R71"/>
  <c r="Q71"/>
  <c r="P71"/>
  <c r="O71"/>
  <c r="N71"/>
  <c r="M71"/>
  <c r="L71"/>
  <c r="K71"/>
  <c r="J71"/>
  <c r="C70"/>
  <c r="Z71" s="1"/>
  <c r="B70"/>
  <c r="D69"/>
  <c r="C69"/>
  <c r="B69"/>
  <c r="B68"/>
  <c r="G67"/>
  <c r="E67"/>
  <c r="Y67" s="1"/>
  <c r="AW65"/>
  <c r="AV65"/>
  <c r="AU65"/>
  <c r="AT65"/>
  <c r="AS65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X65"/>
  <c r="W65"/>
  <c r="S65"/>
  <c r="R65"/>
  <c r="Q65"/>
  <c r="P65"/>
  <c r="O65"/>
  <c r="N65"/>
  <c r="M65"/>
  <c r="L65"/>
  <c r="K65"/>
  <c r="J65"/>
  <c r="C64"/>
  <c r="Y65" s="1"/>
  <c r="B64"/>
  <c r="D63"/>
  <c r="C63"/>
  <c r="B63"/>
  <c r="B62"/>
  <c r="G61"/>
  <c r="E61"/>
  <c r="E63" s="1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V59"/>
  <c r="U59"/>
  <c r="T59"/>
  <c r="Q59"/>
  <c r="P59"/>
  <c r="O59"/>
  <c r="N59"/>
  <c r="M59"/>
  <c r="L59"/>
  <c r="K59"/>
  <c r="J59"/>
  <c r="C58"/>
  <c r="W59" s="1"/>
  <c r="B58"/>
  <c r="D57"/>
  <c r="C57"/>
  <c r="B57"/>
  <c r="B56"/>
  <c r="G55"/>
  <c r="E55"/>
  <c r="E57" s="1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T53"/>
  <c r="P53"/>
  <c r="O53"/>
  <c r="N53"/>
  <c r="M53"/>
  <c r="L53"/>
  <c r="K53"/>
  <c r="J53"/>
  <c r="C52"/>
  <c r="U53" s="1"/>
  <c r="B52"/>
  <c r="D51"/>
  <c r="C51"/>
  <c r="B51"/>
  <c r="B50"/>
  <c r="G49"/>
  <c r="E49"/>
  <c r="E51" s="1"/>
  <c r="AW47"/>
  <c r="AV47"/>
  <c r="AU47"/>
  <c r="AT47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R47"/>
  <c r="Q47"/>
  <c r="C46"/>
  <c r="S47" s="1"/>
  <c r="B46"/>
  <c r="D45"/>
  <c r="C45"/>
  <c r="B45"/>
  <c r="B44"/>
  <c r="G43"/>
  <c r="E43"/>
  <c r="E45" s="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M41"/>
  <c r="L41"/>
  <c r="K41"/>
  <c r="J41"/>
  <c r="C40"/>
  <c r="Q41" s="1"/>
  <c r="B40"/>
  <c r="D39"/>
  <c r="C39"/>
  <c r="B39"/>
  <c r="B38"/>
  <c r="G37"/>
  <c r="E37"/>
  <c r="E39" s="1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N35"/>
  <c r="K35"/>
  <c r="J35"/>
  <c r="C34"/>
  <c r="O35" s="1"/>
  <c r="B34"/>
  <c r="D33"/>
  <c r="C33"/>
  <c r="B33"/>
  <c r="B32"/>
  <c r="G31"/>
  <c r="E31"/>
  <c r="E33" s="1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L29"/>
  <c r="J29"/>
  <c r="C28"/>
  <c r="M29" s="1"/>
  <c r="B28"/>
  <c r="D27"/>
  <c r="C27"/>
  <c r="B27"/>
  <c r="B26"/>
  <c r="G25"/>
  <c r="E25"/>
  <c r="E27" s="1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C22"/>
  <c r="J23" s="1"/>
  <c r="B22"/>
  <c r="D21"/>
  <c r="C21"/>
  <c r="B21"/>
  <c r="B20"/>
  <c r="G19"/>
  <c r="E19"/>
  <c r="B192"/>
  <c r="B4" l="1"/>
  <c r="K98"/>
  <c r="H151"/>
  <c r="H115"/>
  <c r="AR155"/>
  <c r="AS155" s="1"/>
  <c r="AT155" s="1"/>
  <c r="H79"/>
  <c r="H91"/>
  <c r="H103"/>
  <c r="H127"/>
  <c r="H139"/>
  <c r="H163"/>
  <c r="H175"/>
  <c r="AK113"/>
  <c r="AN137"/>
  <c r="AN7" s="1"/>
  <c r="AP143"/>
  <c r="AV153"/>
  <c r="AS161"/>
  <c r="AT161" s="1"/>
  <c r="H97"/>
  <c r="H121"/>
  <c r="H133"/>
  <c r="H145"/>
  <c r="H157"/>
  <c r="H169"/>
  <c r="H181"/>
  <c r="AW185"/>
  <c r="AV179"/>
  <c r="AW179" s="1"/>
  <c r="AU173"/>
  <c r="AV173" s="1"/>
  <c r="AW173" s="1"/>
  <c r="AP149"/>
  <c r="AQ149" s="1"/>
  <c r="AQ7" s="1"/>
  <c r="AM131"/>
  <c r="AM7" s="1"/>
  <c r="AL119"/>
  <c r="AI107"/>
  <c r="AJ107" s="1"/>
  <c r="AK107" s="1"/>
  <c r="AG101"/>
  <c r="AH101" s="1"/>
  <c r="AH7" s="1"/>
  <c r="AD95"/>
  <c r="AE95" s="1"/>
  <c r="AF95" s="1"/>
  <c r="AC89"/>
  <c r="AD89" s="1"/>
  <c r="AE89" s="1"/>
  <c r="AA83"/>
  <c r="AB83" s="1"/>
  <c r="Z77"/>
  <c r="AA77" s="1"/>
  <c r="W71"/>
  <c r="X71" s="1"/>
  <c r="Y71" s="1"/>
  <c r="Y7" s="1"/>
  <c r="T65"/>
  <c r="U65" s="1"/>
  <c r="U7" s="1"/>
  <c r="R59"/>
  <c r="S59" s="1"/>
  <c r="Q53"/>
  <c r="R53" s="1"/>
  <c r="S53" s="1"/>
  <c r="J47"/>
  <c r="K47" s="1"/>
  <c r="L47" s="1"/>
  <c r="M47" s="1"/>
  <c r="N47" s="1"/>
  <c r="N41"/>
  <c r="O41" s="1"/>
  <c r="P41" s="1"/>
  <c r="L35"/>
  <c r="M35" s="1"/>
  <c r="K29"/>
  <c r="AQ98"/>
  <c r="J134"/>
  <c r="AO142"/>
  <c r="Y178"/>
  <c r="AO178"/>
  <c r="Z134"/>
  <c r="Y142"/>
  <c r="Q178"/>
  <c r="AG178"/>
  <c r="AW178"/>
  <c r="M178"/>
  <c r="U178"/>
  <c r="AC178"/>
  <c r="AK178"/>
  <c r="AS178"/>
  <c r="R164"/>
  <c r="AH164"/>
  <c r="J164"/>
  <c r="Z164"/>
  <c r="AP164"/>
  <c r="Q160"/>
  <c r="AG160"/>
  <c r="AW160"/>
  <c r="Y160"/>
  <c r="AO160"/>
  <c r="AA146"/>
  <c r="K146"/>
  <c r="AQ146"/>
  <c r="Q142"/>
  <c r="AG142"/>
  <c r="AW142"/>
  <c r="R134"/>
  <c r="AH134"/>
  <c r="AA98"/>
  <c r="X94"/>
  <c r="AN94"/>
  <c r="Z38"/>
  <c r="J38"/>
  <c r="M184"/>
  <c r="Q184"/>
  <c r="U184"/>
  <c r="Y184"/>
  <c r="AC184"/>
  <c r="AG184"/>
  <c r="AK184"/>
  <c r="AO184"/>
  <c r="AS184"/>
  <c r="AW184"/>
  <c r="K184"/>
  <c r="O184"/>
  <c r="S184"/>
  <c r="W184"/>
  <c r="AA184"/>
  <c r="AE184"/>
  <c r="AI184"/>
  <c r="AM184"/>
  <c r="AQ184"/>
  <c r="AU184"/>
  <c r="K178"/>
  <c r="O178"/>
  <c r="S178"/>
  <c r="W178"/>
  <c r="AA178"/>
  <c r="AE178"/>
  <c r="AI178"/>
  <c r="AM178"/>
  <c r="AQ178"/>
  <c r="AU178"/>
  <c r="M172"/>
  <c r="Q172"/>
  <c r="U172"/>
  <c r="Y172"/>
  <c r="AC172"/>
  <c r="AG172"/>
  <c r="AK172"/>
  <c r="AO172"/>
  <c r="AS172"/>
  <c r="AW172"/>
  <c r="K172"/>
  <c r="O172"/>
  <c r="S172"/>
  <c r="W172"/>
  <c r="AA172"/>
  <c r="AE172"/>
  <c r="AI172"/>
  <c r="AM172"/>
  <c r="AQ172"/>
  <c r="AU172"/>
  <c r="N164"/>
  <c r="V164"/>
  <c r="AD164"/>
  <c r="AL164"/>
  <c r="AT164"/>
  <c r="AL166"/>
  <c r="V166"/>
  <c r="M160"/>
  <c r="U160"/>
  <c r="AC160"/>
  <c r="AK160"/>
  <c r="AS160"/>
  <c r="S146"/>
  <c r="AI146"/>
  <c r="M142"/>
  <c r="U142"/>
  <c r="AC142"/>
  <c r="AK142"/>
  <c r="AS142"/>
  <c r="N134"/>
  <c r="V134"/>
  <c r="AD134"/>
  <c r="AL134"/>
  <c r="AT134"/>
  <c r="AP134"/>
  <c r="Q130"/>
  <c r="Y130"/>
  <c r="AG130"/>
  <c r="M130"/>
  <c r="U130"/>
  <c r="AC130"/>
  <c r="AK130"/>
  <c r="P124"/>
  <c r="AF124"/>
  <c r="AV124"/>
  <c r="X124"/>
  <c r="AN124"/>
  <c r="S98"/>
  <c r="AI98"/>
  <c r="N92"/>
  <c r="V92"/>
  <c r="AD92"/>
  <c r="AL92"/>
  <c r="AT92"/>
  <c r="J92"/>
  <c r="R92"/>
  <c r="Z92"/>
  <c r="AH92"/>
  <c r="AP92"/>
  <c r="P94"/>
  <c r="AF94"/>
  <c r="AV94"/>
  <c r="R38"/>
  <c r="AH38"/>
  <c r="M163"/>
  <c r="U163"/>
  <c r="AC163"/>
  <c r="AK163"/>
  <c r="AS163"/>
  <c r="Q163"/>
  <c r="Y163"/>
  <c r="AG163"/>
  <c r="AO163"/>
  <c r="AW163"/>
  <c r="P157"/>
  <c r="AF157"/>
  <c r="AV157"/>
  <c r="AO133"/>
  <c r="AW133"/>
  <c r="AK133"/>
  <c r="AS133"/>
  <c r="AV127"/>
  <c r="AN127"/>
  <c r="AG91"/>
  <c r="AW91"/>
  <c r="AO91"/>
  <c r="M91"/>
  <c r="U91"/>
  <c r="AC91"/>
  <c r="AK91"/>
  <c r="AS91"/>
  <c r="J181"/>
  <c r="L181"/>
  <c r="N181"/>
  <c r="P181"/>
  <c r="R181"/>
  <c r="T181"/>
  <c r="V181"/>
  <c r="X181"/>
  <c r="Z181"/>
  <c r="AB181"/>
  <c r="AD181"/>
  <c r="AF181"/>
  <c r="AH181"/>
  <c r="AJ181"/>
  <c r="AL181"/>
  <c r="AN181"/>
  <c r="AP181"/>
  <c r="AR181"/>
  <c r="AT181"/>
  <c r="AV181"/>
  <c r="K182"/>
  <c r="M182"/>
  <c r="O182"/>
  <c r="Q182"/>
  <c r="S182"/>
  <c r="U182"/>
  <c r="W182"/>
  <c r="Y182"/>
  <c r="AA182"/>
  <c r="AC182"/>
  <c r="AE182"/>
  <c r="AG182"/>
  <c r="AI182"/>
  <c r="AK182"/>
  <c r="AM182"/>
  <c r="AO182"/>
  <c r="AQ182"/>
  <c r="AS182"/>
  <c r="AU182"/>
  <c r="AW182"/>
  <c r="E183"/>
  <c r="K181"/>
  <c r="M181"/>
  <c r="O181"/>
  <c r="Q181"/>
  <c r="S181"/>
  <c r="U181"/>
  <c r="W181"/>
  <c r="Y181"/>
  <c r="AA181"/>
  <c r="AC181"/>
  <c r="AE181"/>
  <c r="AG181"/>
  <c r="AI181"/>
  <c r="AK181"/>
  <c r="AM181"/>
  <c r="AO181"/>
  <c r="AQ181"/>
  <c r="AS181"/>
  <c r="AU181"/>
  <c r="AW181"/>
  <c r="J182"/>
  <c r="L182"/>
  <c r="N182"/>
  <c r="P182"/>
  <c r="R182"/>
  <c r="T182"/>
  <c r="V182"/>
  <c r="X182"/>
  <c r="Z182"/>
  <c r="AB182"/>
  <c r="AD182"/>
  <c r="AF182"/>
  <c r="AH182"/>
  <c r="AJ182"/>
  <c r="AL182"/>
  <c r="AN182"/>
  <c r="AP182"/>
  <c r="AR182"/>
  <c r="AT182"/>
  <c r="AV182"/>
  <c r="P183"/>
  <c r="X183"/>
  <c r="AF183"/>
  <c r="AN183"/>
  <c r="AV183"/>
  <c r="J184"/>
  <c r="L184"/>
  <c r="N184"/>
  <c r="P184"/>
  <c r="R184"/>
  <c r="T184"/>
  <c r="V184"/>
  <c r="X184"/>
  <c r="Z184"/>
  <c r="AB184"/>
  <c r="AD184"/>
  <c r="AF184"/>
  <c r="AH184"/>
  <c r="AJ184"/>
  <c r="AL184"/>
  <c r="AN184"/>
  <c r="AP184"/>
  <c r="AR184"/>
  <c r="AT184"/>
  <c r="AV184"/>
  <c r="J175"/>
  <c r="L175"/>
  <c r="N175"/>
  <c r="P175"/>
  <c r="R175"/>
  <c r="T175"/>
  <c r="V175"/>
  <c r="X175"/>
  <c r="Z175"/>
  <c r="AB175"/>
  <c r="AD175"/>
  <c r="AF175"/>
  <c r="AH175"/>
  <c r="AJ175"/>
  <c r="AL175"/>
  <c r="AN175"/>
  <c r="AP175"/>
  <c r="AR175"/>
  <c r="AT175"/>
  <c r="AV175"/>
  <c r="K176"/>
  <c r="M176"/>
  <c r="O176"/>
  <c r="Q176"/>
  <c r="S176"/>
  <c r="U176"/>
  <c r="W176"/>
  <c r="Y176"/>
  <c r="AA176"/>
  <c r="AC176"/>
  <c r="AE176"/>
  <c r="AG176"/>
  <c r="AI176"/>
  <c r="AK176"/>
  <c r="AM176"/>
  <c r="AO176"/>
  <c r="AQ176"/>
  <c r="AS176"/>
  <c r="AU176"/>
  <c r="AW176"/>
  <c r="E177"/>
  <c r="K175"/>
  <c r="M175"/>
  <c r="O175"/>
  <c r="Q175"/>
  <c r="S175"/>
  <c r="U175"/>
  <c r="W175"/>
  <c r="Y175"/>
  <c r="AA175"/>
  <c r="AC175"/>
  <c r="AE175"/>
  <c r="AG175"/>
  <c r="AI175"/>
  <c r="AK175"/>
  <c r="AM175"/>
  <c r="AO175"/>
  <c r="AQ175"/>
  <c r="AS175"/>
  <c r="AU175"/>
  <c r="AW175"/>
  <c r="J176"/>
  <c r="L176"/>
  <c r="N176"/>
  <c r="P176"/>
  <c r="R176"/>
  <c r="T176"/>
  <c r="V176"/>
  <c r="X176"/>
  <c r="Z176"/>
  <c r="AB176"/>
  <c r="AD176"/>
  <c r="AF176"/>
  <c r="AH176"/>
  <c r="AJ176"/>
  <c r="AL176"/>
  <c r="AN176"/>
  <c r="AP176"/>
  <c r="AR176"/>
  <c r="AT176"/>
  <c r="AV176"/>
  <c r="J177"/>
  <c r="L177"/>
  <c r="N177"/>
  <c r="P177"/>
  <c r="R177"/>
  <c r="T177"/>
  <c r="V177"/>
  <c r="X177"/>
  <c r="Z177"/>
  <c r="AB177"/>
  <c r="AD177"/>
  <c r="AF177"/>
  <c r="AH177"/>
  <c r="AJ177"/>
  <c r="AL177"/>
  <c r="AN177"/>
  <c r="AP177"/>
  <c r="AR177"/>
  <c r="AT177"/>
  <c r="AV177"/>
  <c r="J178"/>
  <c r="L178"/>
  <c r="N178"/>
  <c r="P178"/>
  <c r="R178"/>
  <c r="T178"/>
  <c r="V178"/>
  <c r="X178"/>
  <c r="Z178"/>
  <c r="AB178"/>
  <c r="AD178"/>
  <c r="AF178"/>
  <c r="AH178"/>
  <c r="AJ178"/>
  <c r="AL178"/>
  <c r="AN178"/>
  <c r="AP178"/>
  <c r="AR178"/>
  <c r="AT178"/>
  <c r="AV178"/>
  <c r="J169"/>
  <c r="L169"/>
  <c r="N169"/>
  <c r="P169"/>
  <c r="R169"/>
  <c r="T169"/>
  <c r="V169"/>
  <c r="X169"/>
  <c r="Z169"/>
  <c r="AB169"/>
  <c r="AD169"/>
  <c r="AF169"/>
  <c r="AH169"/>
  <c r="AJ169"/>
  <c r="AL169"/>
  <c r="AN169"/>
  <c r="AP169"/>
  <c r="AR169"/>
  <c r="AT169"/>
  <c r="AV169"/>
  <c r="K170"/>
  <c r="M170"/>
  <c r="O170"/>
  <c r="Q170"/>
  <c r="S170"/>
  <c r="U170"/>
  <c r="W170"/>
  <c r="Y170"/>
  <c r="AA170"/>
  <c r="AC170"/>
  <c r="AE170"/>
  <c r="AG170"/>
  <c r="AI170"/>
  <c r="AK170"/>
  <c r="AM170"/>
  <c r="AO170"/>
  <c r="AQ170"/>
  <c r="AS170"/>
  <c r="AU170"/>
  <c r="AW170"/>
  <c r="E171"/>
  <c r="K169"/>
  <c r="M169"/>
  <c r="O169"/>
  <c r="Q169"/>
  <c r="S169"/>
  <c r="U169"/>
  <c r="W169"/>
  <c r="Y169"/>
  <c r="AA169"/>
  <c r="AC169"/>
  <c r="AE169"/>
  <c r="AG169"/>
  <c r="AI169"/>
  <c r="AK169"/>
  <c r="AM169"/>
  <c r="AO169"/>
  <c r="AQ169"/>
  <c r="AS169"/>
  <c r="AU169"/>
  <c r="AW169"/>
  <c r="J170"/>
  <c r="L170"/>
  <c r="N170"/>
  <c r="P170"/>
  <c r="R170"/>
  <c r="T170"/>
  <c r="V170"/>
  <c r="X170"/>
  <c r="Z170"/>
  <c r="AB170"/>
  <c r="AD170"/>
  <c r="AF170"/>
  <c r="AH170"/>
  <c r="AJ170"/>
  <c r="AL170"/>
  <c r="AN170"/>
  <c r="AP170"/>
  <c r="AR170"/>
  <c r="AT170"/>
  <c r="AV170"/>
  <c r="J171"/>
  <c r="L171"/>
  <c r="N171"/>
  <c r="P171"/>
  <c r="R171"/>
  <c r="T171"/>
  <c r="V171"/>
  <c r="X171"/>
  <c r="Z171"/>
  <c r="AB171"/>
  <c r="AD171"/>
  <c r="AF171"/>
  <c r="AH171"/>
  <c r="AJ171"/>
  <c r="AN171"/>
  <c r="AR171"/>
  <c r="J172"/>
  <c r="L172"/>
  <c r="N172"/>
  <c r="P172"/>
  <c r="R172"/>
  <c r="T172"/>
  <c r="V172"/>
  <c r="X172"/>
  <c r="Z172"/>
  <c r="AB172"/>
  <c r="AD172"/>
  <c r="AF172"/>
  <c r="AH172"/>
  <c r="AJ172"/>
  <c r="AL172"/>
  <c r="AN172"/>
  <c r="AP172"/>
  <c r="AR172"/>
  <c r="AT172"/>
  <c r="AV172"/>
  <c r="Z20"/>
  <c r="J20"/>
  <c r="AP20"/>
  <c r="R20"/>
  <c r="AH20"/>
  <c r="K163"/>
  <c r="O163"/>
  <c r="S163"/>
  <c r="W163"/>
  <c r="AA163"/>
  <c r="AE163"/>
  <c r="AI163"/>
  <c r="AM163"/>
  <c r="AQ163"/>
  <c r="AU163"/>
  <c r="L164"/>
  <c r="P164"/>
  <c r="T164"/>
  <c r="X164"/>
  <c r="AB164"/>
  <c r="AF164"/>
  <c r="AJ164"/>
  <c r="AN164"/>
  <c r="AR164"/>
  <c r="AV164"/>
  <c r="Z165"/>
  <c r="N166"/>
  <c r="AD166"/>
  <c r="L157"/>
  <c r="T157"/>
  <c r="AB157"/>
  <c r="AJ157"/>
  <c r="AR157"/>
  <c r="K158"/>
  <c r="S158"/>
  <c r="AA158"/>
  <c r="AI158"/>
  <c r="AQ158"/>
  <c r="K160"/>
  <c r="O160"/>
  <c r="S160"/>
  <c r="W160"/>
  <c r="AA160"/>
  <c r="AE160"/>
  <c r="AI160"/>
  <c r="AM160"/>
  <c r="AQ160"/>
  <c r="AU160"/>
  <c r="O158"/>
  <c r="W158"/>
  <c r="AE158"/>
  <c r="AM158"/>
  <c r="AU158"/>
  <c r="M151"/>
  <c r="Q151"/>
  <c r="U151"/>
  <c r="Y151"/>
  <c r="AC151"/>
  <c r="AG151"/>
  <c r="AK151"/>
  <c r="AO151"/>
  <c r="AS151"/>
  <c r="AW151"/>
  <c r="J152"/>
  <c r="N152"/>
  <c r="R152"/>
  <c r="V152"/>
  <c r="Z152"/>
  <c r="AD152"/>
  <c r="AH152"/>
  <c r="AL152"/>
  <c r="AP152"/>
  <c r="AT152"/>
  <c r="X153"/>
  <c r="P154"/>
  <c r="X154"/>
  <c r="AF154"/>
  <c r="AN154"/>
  <c r="AV154"/>
  <c r="K151"/>
  <c r="O151"/>
  <c r="S151"/>
  <c r="W151"/>
  <c r="AA151"/>
  <c r="AE151"/>
  <c r="AI151"/>
  <c r="AM151"/>
  <c r="AQ151"/>
  <c r="AU151"/>
  <c r="L152"/>
  <c r="P152"/>
  <c r="T152"/>
  <c r="X152"/>
  <c r="AB152"/>
  <c r="AF152"/>
  <c r="AJ152"/>
  <c r="AN152"/>
  <c r="AR152"/>
  <c r="AV152"/>
  <c r="N153"/>
  <c r="AN153"/>
  <c r="L154"/>
  <c r="T154"/>
  <c r="AB154"/>
  <c r="AJ154"/>
  <c r="AR154"/>
  <c r="P145"/>
  <c r="X145"/>
  <c r="AF145"/>
  <c r="AN145"/>
  <c r="AV145"/>
  <c r="O146"/>
  <c r="W146"/>
  <c r="AE146"/>
  <c r="AM146"/>
  <c r="AU146"/>
  <c r="M148"/>
  <c r="Q148"/>
  <c r="U148"/>
  <c r="Y148"/>
  <c r="AC148"/>
  <c r="AG148"/>
  <c r="AK148"/>
  <c r="AO148"/>
  <c r="AS148"/>
  <c r="AW148"/>
  <c r="L145"/>
  <c r="T145"/>
  <c r="AB145"/>
  <c r="AJ145"/>
  <c r="AR145"/>
  <c r="K148"/>
  <c r="O148"/>
  <c r="S148"/>
  <c r="W148"/>
  <c r="AA148"/>
  <c r="AE148"/>
  <c r="AI148"/>
  <c r="AM148"/>
  <c r="AQ148"/>
  <c r="AU148"/>
  <c r="N139"/>
  <c r="AD139"/>
  <c r="K142"/>
  <c r="O142"/>
  <c r="S142"/>
  <c r="W142"/>
  <c r="AA142"/>
  <c r="AE142"/>
  <c r="AI142"/>
  <c r="AM142"/>
  <c r="AQ142"/>
  <c r="AU142"/>
  <c r="K133"/>
  <c r="O133"/>
  <c r="S133"/>
  <c r="W133"/>
  <c r="AA133"/>
  <c r="AE133"/>
  <c r="AI133"/>
  <c r="AM133"/>
  <c r="AQ133"/>
  <c r="AU133"/>
  <c r="L134"/>
  <c r="P134"/>
  <c r="T134"/>
  <c r="X134"/>
  <c r="AB134"/>
  <c r="AF134"/>
  <c r="AJ134"/>
  <c r="AN134"/>
  <c r="AR134"/>
  <c r="AV134"/>
  <c r="N135"/>
  <c r="AD135"/>
  <c r="AT135"/>
  <c r="V135"/>
  <c r="AL135"/>
  <c r="L127"/>
  <c r="T127"/>
  <c r="AB127"/>
  <c r="AJ127"/>
  <c r="AR127"/>
  <c r="K128"/>
  <c r="S128"/>
  <c r="AA128"/>
  <c r="AI128"/>
  <c r="AQ128"/>
  <c r="K130"/>
  <c r="O130"/>
  <c r="S130"/>
  <c r="W130"/>
  <c r="AA130"/>
  <c r="AE130"/>
  <c r="AI130"/>
  <c r="AM130"/>
  <c r="AQ130"/>
  <c r="AU130"/>
  <c r="O128"/>
  <c r="W128"/>
  <c r="AE128"/>
  <c r="AM128"/>
  <c r="AU128"/>
  <c r="AO130"/>
  <c r="AS130"/>
  <c r="AW130"/>
  <c r="K121"/>
  <c r="O121"/>
  <c r="S121"/>
  <c r="W121"/>
  <c r="AA121"/>
  <c r="AE121"/>
  <c r="AI121"/>
  <c r="AM121"/>
  <c r="AQ121"/>
  <c r="AU121"/>
  <c r="L122"/>
  <c r="P122"/>
  <c r="T122"/>
  <c r="X122"/>
  <c r="AB122"/>
  <c r="AF122"/>
  <c r="AJ122"/>
  <c r="AN122"/>
  <c r="AR122"/>
  <c r="AV122"/>
  <c r="L123"/>
  <c r="AB123"/>
  <c r="AR123"/>
  <c r="M121"/>
  <c r="Q121"/>
  <c r="U121"/>
  <c r="Y121"/>
  <c r="AC121"/>
  <c r="AG121"/>
  <c r="AK121"/>
  <c r="AO121"/>
  <c r="AS121"/>
  <c r="AW121"/>
  <c r="J122"/>
  <c r="N122"/>
  <c r="R122"/>
  <c r="V122"/>
  <c r="Z122"/>
  <c r="AD122"/>
  <c r="AH122"/>
  <c r="AL122"/>
  <c r="AP122"/>
  <c r="AT122"/>
  <c r="T123"/>
  <c r="AJ123"/>
  <c r="L124"/>
  <c r="T124"/>
  <c r="AB124"/>
  <c r="AJ124"/>
  <c r="AR124"/>
  <c r="K115"/>
  <c r="O115"/>
  <c r="S115"/>
  <c r="W115"/>
  <c r="AA115"/>
  <c r="AE115"/>
  <c r="AI115"/>
  <c r="AM115"/>
  <c r="AQ115"/>
  <c r="AU115"/>
  <c r="L116"/>
  <c r="P116"/>
  <c r="T116"/>
  <c r="X116"/>
  <c r="AB116"/>
  <c r="AF116"/>
  <c r="AJ116"/>
  <c r="AN116"/>
  <c r="AR116"/>
  <c r="AV116"/>
  <c r="K118"/>
  <c r="O118"/>
  <c r="S118"/>
  <c r="W118"/>
  <c r="AA118"/>
  <c r="AE118"/>
  <c r="AI118"/>
  <c r="AM118"/>
  <c r="AQ118"/>
  <c r="AU118"/>
  <c r="M115"/>
  <c r="Q115"/>
  <c r="U115"/>
  <c r="Y115"/>
  <c r="AC115"/>
  <c r="AG115"/>
  <c r="AK115"/>
  <c r="AO115"/>
  <c r="AS115"/>
  <c r="AW115"/>
  <c r="J116"/>
  <c r="N116"/>
  <c r="R116"/>
  <c r="V116"/>
  <c r="Z116"/>
  <c r="AD116"/>
  <c r="AH116"/>
  <c r="AL116"/>
  <c r="AP116"/>
  <c r="AT116"/>
  <c r="M118"/>
  <c r="Q118"/>
  <c r="U118"/>
  <c r="Y118"/>
  <c r="AC118"/>
  <c r="AG118"/>
  <c r="AK118"/>
  <c r="AO118"/>
  <c r="AS118"/>
  <c r="AW118"/>
  <c r="K112"/>
  <c r="O112"/>
  <c r="S112"/>
  <c r="W112"/>
  <c r="AA112"/>
  <c r="AE112"/>
  <c r="AI112"/>
  <c r="AM112"/>
  <c r="AQ112"/>
  <c r="AU112"/>
  <c r="M112"/>
  <c r="Q112"/>
  <c r="U112"/>
  <c r="Y112"/>
  <c r="AC112"/>
  <c r="AG112"/>
  <c r="AK112"/>
  <c r="AO112"/>
  <c r="AS112"/>
  <c r="AW112"/>
  <c r="K103"/>
  <c r="O103"/>
  <c r="S103"/>
  <c r="W103"/>
  <c r="AA103"/>
  <c r="AE103"/>
  <c r="AI103"/>
  <c r="AM103"/>
  <c r="AQ103"/>
  <c r="AU103"/>
  <c r="L104"/>
  <c r="P104"/>
  <c r="T104"/>
  <c r="X104"/>
  <c r="AB104"/>
  <c r="AF104"/>
  <c r="AJ104"/>
  <c r="AN104"/>
  <c r="AR104"/>
  <c r="AV104"/>
  <c r="M103"/>
  <c r="Q103"/>
  <c r="U103"/>
  <c r="Y103"/>
  <c r="AC103"/>
  <c r="AG103"/>
  <c r="AK103"/>
  <c r="AO103"/>
  <c r="AS103"/>
  <c r="AW103"/>
  <c r="J104"/>
  <c r="N104"/>
  <c r="R104"/>
  <c r="V104"/>
  <c r="Z104"/>
  <c r="AD104"/>
  <c r="AH104"/>
  <c r="AL104"/>
  <c r="AP104"/>
  <c r="AT104"/>
  <c r="L97"/>
  <c r="T97"/>
  <c r="AB97"/>
  <c r="AJ97"/>
  <c r="AR97"/>
  <c r="K100"/>
  <c r="O100"/>
  <c r="S100"/>
  <c r="W100"/>
  <c r="AA100"/>
  <c r="AE100"/>
  <c r="AI100"/>
  <c r="AM100"/>
  <c r="AQ100"/>
  <c r="AU100"/>
  <c r="P97"/>
  <c r="X97"/>
  <c r="AF97"/>
  <c r="AN97"/>
  <c r="AV97"/>
  <c r="O98"/>
  <c r="W98"/>
  <c r="AE98"/>
  <c r="AM98"/>
  <c r="AU98"/>
  <c r="M100"/>
  <c r="Q100"/>
  <c r="U100"/>
  <c r="Y100"/>
  <c r="AC100"/>
  <c r="AG100"/>
  <c r="AK100"/>
  <c r="AO100"/>
  <c r="AS100"/>
  <c r="AW100"/>
  <c r="K91"/>
  <c r="O91"/>
  <c r="S91"/>
  <c r="W91"/>
  <c r="AA91"/>
  <c r="AE91"/>
  <c r="AI91"/>
  <c r="AM91"/>
  <c r="AQ91"/>
  <c r="AU91"/>
  <c r="L92"/>
  <c r="P92"/>
  <c r="T92"/>
  <c r="X92"/>
  <c r="AB92"/>
  <c r="AF92"/>
  <c r="AJ92"/>
  <c r="AN92"/>
  <c r="AR92"/>
  <c r="AV92"/>
  <c r="L94"/>
  <c r="T94"/>
  <c r="AB94"/>
  <c r="AJ94"/>
  <c r="AR94"/>
  <c r="K88"/>
  <c r="O88"/>
  <c r="S88"/>
  <c r="W88"/>
  <c r="AA88"/>
  <c r="AE88"/>
  <c r="AI88"/>
  <c r="AM88"/>
  <c r="AQ88"/>
  <c r="AU88"/>
  <c r="M88"/>
  <c r="Q88"/>
  <c r="U88"/>
  <c r="Y88"/>
  <c r="AC88"/>
  <c r="AG88"/>
  <c r="AK88"/>
  <c r="AO88"/>
  <c r="AS88"/>
  <c r="AW88"/>
  <c r="K79"/>
  <c r="O79"/>
  <c r="S79"/>
  <c r="W79"/>
  <c r="AA79"/>
  <c r="AE79"/>
  <c r="AI79"/>
  <c r="AM79"/>
  <c r="AQ79"/>
  <c r="AU79"/>
  <c r="L80"/>
  <c r="P80"/>
  <c r="T80"/>
  <c r="X80"/>
  <c r="AB80"/>
  <c r="AF80"/>
  <c r="AJ80"/>
  <c r="AN80"/>
  <c r="AR80"/>
  <c r="AV80"/>
  <c r="M79"/>
  <c r="Q79"/>
  <c r="U79"/>
  <c r="Y79"/>
  <c r="AC79"/>
  <c r="AG79"/>
  <c r="AK79"/>
  <c r="AO79"/>
  <c r="AS79"/>
  <c r="AW79"/>
  <c r="J80"/>
  <c r="N80"/>
  <c r="R80"/>
  <c r="V80"/>
  <c r="Z80"/>
  <c r="AD80"/>
  <c r="AH80"/>
  <c r="AL80"/>
  <c r="AP80"/>
  <c r="AT80"/>
  <c r="M73"/>
  <c r="U73"/>
  <c r="AD73"/>
  <c r="AT73"/>
  <c r="K76"/>
  <c r="O76"/>
  <c r="S76"/>
  <c r="W76"/>
  <c r="AA76"/>
  <c r="AI76"/>
  <c r="AQ76"/>
  <c r="Q73"/>
  <c r="Y73"/>
  <c r="AL73"/>
  <c r="M76"/>
  <c r="Q76"/>
  <c r="U76"/>
  <c r="Y76"/>
  <c r="AE76"/>
  <c r="AM76"/>
  <c r="AU76"/>
  <c r="M70"/>
  <c r="Q70"/>
  <c r="U70"/>
  <c r="Y70"/>
  <c r="AG70"/>
  <c r="AO70"/>
  <c r="AW70"/>
  <c r="K70"/>
  <c r="O70"/>
  <c r="S70"/>
  <c r="W70"/>
  <c r="AC70"/>
  <c r="AK70"/>
  <c r="AS70"/>
  <c r="M37"/>
  <c r="N38"/>
  <c r="V38"/>
  <c r="AD38"/>
  <c r="AL38"/>
  <c r="AT38"/>
  <c r="M40"/>
  <c r="K37"/>
  <c r="O37"/>
  <c r="AP38"/>
  <c r="K40"/>
  <c r="O40"/>
  <c r="N20"/>
  <c r="V20"/>
  <c r="AD20"/>
  <c r="AL20"/>
  <c r="AT20"/>
  <c r="L20"/>
  <c r="P20"/>
  <c r="T20"/>
  <c r="X20"/>
  <c r="AB20"/>
  <c r="AF20"/>
  <c r="AJ20"/>
  <c r="AN20"/>
  <c r="AR20"/>
  <c r="AV20"/>
  <c r="K25"/>
  <c r="J26"/>
  <c r="N26"/>
  <c r="R26"/>
  <c r="V26"/>
  <c r="Z26"/>
  <c r="AD26"/>
  <c r="AH26"/>
  <c r="AL26"/>
  <c r="AP26"/>
  <c r="AT26"/>
  <c r="K28"/>
  <c r="J25"/>
  <c r="L26"/>
  <c r="P26"/>
  <c r="T26"/>
  <c r="X26"/>
  <c r="AB26"/>
  <c r="AF26"/>
  <c r="AJ26"/>
  <c r="AN26"/>
  <c r="AR26"/>
  <c r="AV26"/>
  <c r="J28"/>
  <c r="J31"/>
  <c r="L31"/>
  <c r="L32"/>
  <c r="P32"/>
  <c r="T32"/>
  <c r="X32"/>
  <c r="AB32"/>
  <c r="AF32"/>
  <c r="AJ32"/>
  <c r="AN32"/>
  <c r="AR32"/>
  <c r="AV32"/>
  <c r="J34"/>
  <c r="L34"/>
  <c r="K31"/>
  <c r="M31"/>
  <c r="J32"/>
  <c r="N32"/>
  <c r="R32"/>
  <c r="V32"/>
  <c r="Z32"/>
  <c r="AD32"/>
  <c r="AH32"/>
  <c r="AL32"/>
  <c r="AP32"/>
  <c r="AT32"/>
  <c r="K34"/>
  <c r="M34"/>
  <c r="J37"/>
  <c r="L37"/>
  <c r="N37"/>
  <c r="L38"/>
  <c r="P38"/>
  <c r="T38"/>
  <c r="X38"/>
  <c r="AB38"/>
  <c r="AF38"/>
  <c r="AJ38"/>
  <c r="AN38"/>
  <c r="AR38"/>
  <c r="AV38"/>
  <c r="J40"/>
  <c r="L40"/>
  <c r="N40"/>
  <c r="K43"/>
  <c r="M43"/>
  <c r="O43"/>
  <c r="Q43"/>
  <c r="J44"/>
  <c r="N44"/>
  <c r="R44"/>
  <c r="V44"/>
  <c r="Z44"/>
  <c r="AD44"/>
  <c r="AH44"/>
  <c r="AL44"/>
  <c r="AP44"/>
  <c r="AT44"/>
  <c r="K46"/>
  <c r="M46"/>
  <c r="O46"/>
  <c r="Q46"/>
  <c r="J43"/>
  <c r="L43"/>
  <c r="N43"/>
  <c r="P43"/>
  <c r="L44"/>
  <c r="P44"/>
  <c r="T44"/>
  <c r="X44"/>
  <c r="AB44"/>
  <c r="AF44"/>
  <c r="AJ44"/>
  <c r="AN44"/>
  <c r="AR44"/>
  <c r="AV44"/>
  <c r="J46"/>
  <c r="L46"/>
  <c r="N46"/>
  <c r="P46"/>
  <c r="R46"/>
  <c r="K49"/>
  <c r="M49"/>
  <c r="O49"/>
  <c r="Q49"/>
  <c r="S49"/>
  <c r="J50"/>
  <c r="N50"/>
  <c r="R50"/>
  <c r="V50"/>
  <c r="Z50"/>
  <c r="AD50"/>
  <c r="AH50"/>
  <c r="AL50"/>
  <c r="AP50"/>
  <c r="AT50"/>
  <c r="K52"/>
  <c r="M52"/>
  <c r="O52"/>
  <c r="Q52"/>
  <c r="S52"/>
  <c r="J49"/>
  <c r="L49"/>
  <c r="N49"/>
  <c r="P49"/>
  <c r="R49"/>
  <c r="L50"/>
  <c r="P50"/>
  <c r="T50"/>
  <c r="X50"/>
  <c r="AB50"/>
  <c r="AF50"/>
  <c r="AJ50"/>
  <c r="AN50"/>
  <c r="AR50"/>
  <c r="AV50"/>
  <c r="J52"/>
  <c r="L52"/>
  <c r="N52"/>
  <c r="P52"/>
  <c r="R52"/>
  <c r="T52"/>
  <c r="J55"/>
  <c r="L55"/>
  <c r="N55"/>
  <c r="P55"/>
  <c r="R55"/>
  <c r="T55"/>
  <c r="L56"/>
  <c r="P56"/>
  <c r="T56"/>
  <c r="X56"/>
  <c r="AB56"/>
  <c r="AF56"/>
  <c r="AJ56"/>
  <c r="AN56"/>
  <c r="AR56"/>
  <c r="AV56"/>
  <c r="J58"/>
  <c r="L58"/>
  <c r="N58"/>
  <c r="P58"/>
  <c r="R58"/>
  <c r="T58"/>
  <c r="V58"/>
  <c r="K55"/>
  <c r="M55"/>
  <c r="O55"/>
  <c r="Q55"/>
  <c r="S55"/>
  <c r="U55"/>
  <c r="J56"/>
  <c r="N56"/>
  <c r="R56"/>
  <c r="V56"/>
  <c r="Z56"/>
  <c r="AD56"/>
  <c r="AH56"/>
  <c r="AL56"/>
  <c r="AP56"/>
  <c r="AT56"/>
  <c r="K58"/>
  <c r="M58"/>
  <c r="O58"/>
  <c r="Q58"/>
  <c r="S58"/>
  <c r="U58"/>
  <c r="J62"/>
  <c r="N62"/>
  <c r="R62"/>
  <c r="V62"/>
  <c r="Z62"/>
  <c r="AD62"/>
  <c r="AH62"/>
  <c r="AL62"/>
  <c r="AP62"/>
  <c r="AT62"/>
  <c r="K64"/>
  <c r="M64"/>
  <c r="O64"/>
  <c r="Q64"/>
  <c r="S64"/>
  <c r="U64"/>
  <c r="W64"/>
  <c r="L62"/>
  <c r="P62"/>
  <c r="T62"/>
  <c r="X62"/>
  <c r="AB62"/>
  <c r="AF62"/>
  <c r="AJ62"/>
  <c r="AN62"/>
  <c r="AR62"/>
  <c r="AV62"/>
  <c r="J64"/>
  <c r="L64"/>
  <c r="N64"/>
  <c r="P64"/>
  <c r="R64"/>
  <c r="T64"/>
  <c r="V64"/>
  <c r="X64"/>
  <c r="J70"/>
  <c r="L70"/>
  <c r="N70"/>
  <c r="P70"/>
  <c r="R70"/>
  <c r="T70"/>
  <c r="V70"/>
  <c r="X70"/>
  <c r="AA70"/>
  <c r="AE70"/>
  <c r="AI70"/>
  <c r="AM70"/>
  <c r="AQ70"/>
  <c r="AU70"/>
  <c r="O74"/>
  <c r="W74"/>
  <c r="AE74"/>
  <c r="AM74"/>
  <c r="AU74"/>
  <c r="K73"/>
  <c r="O73"/>
  <c r="S73"/>
  <c r="W73"/>
  <c r="AA73"/>
  <c r="AH73"/>
  <c r="AP73"/>
  <c r="K74"/>
  <c r="S74"/>
  <c r="AA74"/>
  <c r="AI74"/>
  <c r="AQ74"/>
  <c r="J76"/>
  <c r="L76"/>
  <c r="N76"/>
  <c r="P76"/>
  <c r="R76"/>
  <c r="T76"/>
  <c r="V76"/>
  <c r="X76"/>
  <c r="Z76"/>
  <c r="AC76"/>
  <c r="AG76"/>
  <c r="AK76"/>
  <c r="AO76"/>
  <c r="AS76"/>
  <c r="AW76"/>
  <c r="J61"/>
  <c r="L61"/>
  <c r="N61"/>
  <c r="P61"/>
  <c r="R61"/>
  <c r="T61"/>
  <c r="V61"/>
  <c r="K61"/>
  <c r="M61"/>
  <c r="O61"/>
  <c r="Q61"/>
  <c r="S61"/>
  <c r="U61"/>
  <c r="W61"/>
  <c r="J67"/>
  <c r="L67"/>
  <c r="N67"/>
  <c r="P67"/>
  <c r="R67"/>
  <c r="T67"/>
  <c r="V67"/>
  <c r="X67"/>
  <c r="K67"/>
  <c r="M67"/>
  <c r="O67"/>
  <c r="Q67"/>
  <c r="S67"/>
  <c r="U67"/>
  <c r="W67"/>
  <c r="J73"/>
  <c r="L73"/>
  <c r="N73"/>
  <c r="P73"/>
  <c r="R73"/>
  <c r="T73"/>
  <c r="V73"/>
  <c r="X73"/>
  <c r="Z73"/>
  <c r="AB73"/>
  <c r="AF73"/>
  <c r="AJ73"/>
  <c r="AN73"/>
  <c r="AR73"/>
  <c r="AV73"/>
  <c r="E75"/>
  <c r="K23"/>
  <c r="E21"/>
  <c r="AV19"/>
  <c r="AT19"/>
  <c r="AR19"/>
  <c r="AP19"/>
  <c r="AN19"/>
  <c r="AL19"/>
  <c r="AJ19"/>
  <c r="AH19"/>
  <c r="AF19"/>
  <c r="AD19"/>
  <c r="AB19"/>
  <c r="Z19"/>
  <c r="X19"/>
  <c r="V19"/>
  <c r="T19"/>
  <c r="R19"/>
  <c r="P19"/>
  <c r="N19"/>
  <c r="L19"/>
  <c r="J19"/>
  <c r="AW19"/>
  <c r="AU19"/>
  <c r="AS19"/>
  <c r="AQ19"/>
  <c r="AO19"/>
  <c r="AM19"/>
  <c r="AK19"/>
  <c r="AI19"/>
  <c r="AG19"/>
  <c r="AE19"/>
  <c r="AC19"/>
  <c r="AA19"/>
  <c r="Y19"/>
  <c r="W19"/>
  <c r="U19"/>
  <c r="S19"/>
  <c r="V53"/>
  <c r="R41"/>
  <c r="T47"/>
  <c r="X59"/>
  <c r="H19"/>
  <c r="M19"/>
  <c r="Q19"/>
  <c r="K19"/>
  <c r="O19"/>
  <c r="AW67"/>
  <c r="AU67"/>
  <c r="AS67"/>
  <c r="AQ67"/>
  <c r="AO67"/>
  <c r="AV68"/>
  <c r="AT68"/>
  <c r="AR68"/>
  <c r="AP68"/>
  <c r="AN68"/>
  <c r="AL68"/>
  <c r="AJ68"/>
  <c r="AH68"/>
  <c r="AF68"/>
  <c r="AD68"/>
  <c r="AB68"/>
  <c r="Z68"/>
  <c r="X68"/>
  <c r="V68"/>
  <c r="T68"/>
  <c r="R68"/>
  <c r="P68"/>
  <c r="N68"/>
  <c r="L68"/>
  <c r="J68"/>
  <c r="AW82"/>
  <c r="AU82"/>
  <c r="AS82"/>
  <c r="AQ82"/>
  <c r="AO82"/>
  <c r="AM82"/>
  <c r="AK82"/>
  <c r="AI82"/>
  <c r="AG82"/>
  <c r="AE82"/>
  <c r="AC82"/>
  <c r="AA82"/>
  <c r="Y82"/>
  <c r="W82"/>
  <c r="U82"/>
  <c r="S82"/>
  <c r="Q82"/>
  <c r="O82"/>
  <c r="M82"/>
  <c r="K82"/>
  <c r="AW85"/>
  <c r="AU85"/>
  <c r="AS85"/>
  <c r="AQ85"/>
  <c r="AO85"/>
  <c r="AM85"/>
  <c r="AK85"/>
  <c r="AI85"/>
  <c r="AG85"/>
  <c r="AE85"/>
  <c r="AC85"/>
  <c r="AA85"/>
  <c r="Y85"/>
  <c r="W85"/>
  <c r="U85"/>
  <c r="S85"/>
  <c r="Q85"/>
  <c r="O85"/>
  <c r="M85"/>
  <c r="K85"/>
  <c r="AV86"/>
  <c r="AT86"/>
  <c r="AR86"/>
  <c r="AP86"/>
  <c r="AN86"/>
  <c r="AL86"/>
  <c r="AJ86"/>
  <c r="AH86"/>
  <c r="AF86"/>
  <c r="AD86"/>
  <c r="AB86"/>
  <c r="Z86"/>
  <c r="X86"/>
  <c r="V86"/>
  <c r="T86"/>
  <c r="R86"/>
  <c r="P86"/>
  <c r="N86"/>
  <c r="L86"/>
  <c r="J86"/>
  <c r="AW93"/>
  <c r="AU93"/>
  <c r="AS93"/>
  <c r="AQ93"/>
  <c r="AO93"/>
  <c r="AM93"/>
  <c r="AK93"/>
  <c r="AI93"/>
  <c r="AG93"/>
  <c r="AE93"/>
  <c r="AC93"/>
  <c r="AA93"/>
  <c r="Y93"/>
  <c r="W93"/>
  <c r="U93"/>
  <c r="S93"/>
  <c r="Q93"/>
  <c r="O93"/>
  <c r="M93"/>
  <c r="K93"/>
  <c r="AW106"/>
  <c r="AU106"/>
  <c r="AS106"/>
  <c r="AQ106"/>
  <c r="AO106"/>
  <c r="AM106"/>
  <c r="AK106"/>
  <c r="AI106"/>
  <c r="AG106"/>
  <c r="AE106"/>
  <c r="AC106"/>
  <c r="AA106"/>
  <c r="Y106"/>
  <c r="W106"/>
  <c r="U106"/>
  <c r="S106"/>
  <c r="Q106"/>
  <c r="O106"/>
  <c r="M106"/>
  <c r="K106"/>
  <c r="AW109"/>
  <c r="AU109"/>
  <c r="AS109"/>
  <c r="AQ109"/>
  <c r="AO109"/>
  <c r="AM109"/>
  <c r="AK109"/>
  <c r="AI109"/>
  <c r="AG109"/>
  <c r="AE109"/>
  <c r="AC109"/>
  <c r="AA109"/>
  <c r="Y109"/>
  <c r="W109"/>
  <c r="U109"/>
  <c r="S109"/>
  <c r="Q109"/>
  <c r="O109"/>
  <c r="M109"/>
  <c r="K109"/>
  <c r="AV110"/>
  <c r="AT110"/>
  <c r="AR110"/>
  <c r="AP110"/>
  <c r="AN110"/>
  <c r="AL110"/>
  <c r="AJ110"/>
  <c r="AH110"/>
  <c r="AF110"/>
  <c r="AD110"/>
  <c r="AB110"/>
  <c r="Z110"/>
  <c r="X110"/>
  <c r="V110"/>
  <c r="T110"/>
  <c r="R110"/>
  <c r="P110"/>
  <c r="N110"/>
  <c r="L110"/>
  <c r="J110"/>
  <c r="AW117"/>
  <c r="AU117"/>
  <c r="AS117"/>
  <c r="AQ117"/>
  <c r="AO117"/>
  <c r="AM117"/>
  <c r="AK117"/>
  <c r="AI117"/>
  <c r="AG117"/>
  <c r="AE117"/>
  <c r="AC117"/>
  <c r="AA117"/>
  <c r="Y117"/>
  <c r="W117"/>
  <c r="U117"/>
  <c r="S117"/>
  <c r="Q117"/>
  <c r="O117"/>
  <c r="M117"/>
  <c r="K117"/>
  <c r="AW136"/>
  <c r="AU136"/>
  <c r="AS136"/>
  <c r="AQ136"/>
  <c r="AO136"/>
  <c r="AM136"/>
  <c r="AK136"/>
  <c r="AI136"/>
  <c r="AG136"/>
  <c r="AE136"/>
  <c r="AC136"/>
  <c r="AA136"/>
  <c r="Y136"/>
  <c r="W136"/>
  <c r="U136"/>
  <c r="S136"/>
  <c r="Q136"/>
  <c r="O136"/>
  <c r="M136"/>
  <c r="K136"/>
  <c r="AV136"/>
  <c r="AR136"/>
  <c r="AN136"/>
  <c r="AJ136"/>
  <c r="AF136"/>
  <c r="AB136"/>
  <c r="X136"/>
  <c r="T136"/>
  <c r="P136"/>
  <c r="L136"/>
  <c r="AV140"/>
  <c r="AT140"/>
  <c r="AR140"/>
  <c r="AP140"/>
  <c r="AN140"/>
  <c r="AL140"/>
  <c r="AJ140"/>
  <c r="AH140"/>
  <c r="AF140"/>
  <c r="AD140"/>
  <c r="AB140"/>
  <c r="Z140"/>
  <c r="X140"/>
  <c r="V140"/>
  <c r="T140"/>
  <c r="R140"/>
  <c r="P140"/>
  <c r="N140"/>
  <c r="L140"/>
  <c r="J140"/>
  <c r="AU140"/>
  <c r="AQ140"/>
  <c r="AM140"/>
  <c r="AI140"/>
  <c r="AE140"/>
  <c r="AA140"/>
  <c r="W140"/>
  <c r="S140"/>
  <c r="O140"/>
  <c r="K140"/>
  <c r="AV74"/>
  <c r="AT74"/>
  <c r="AR74"/>
  <c r="AP74"/>
  <c r="AN74"/>
  <c r="AL74"/>
  <c r="AJ74"/>
  <c r="AH74"/>
  <c r="AF74"/>
  <c r="AD74"/>
  <c r="AB74"/>
  <c r="Z74"/>
  <c r="X74"/>
  <c r="V74"/>
  <c r="T74"/>
  <c r="R74"/>
  <c r="P74"/>
  <c r="N74"/>
  <c r="L74"/>
  <c r="J74"/>
  <c r="AW81"/>
  <c r="AU81"/>
  <c r="AS81"/>
  <c r="AQ81"/>
  <c r="AO81"/>
  <c r="AM81"/>
  <c r="AK81"/>
  <c r="AI81"/>
  <c r="AG81"/>
  <c r="AE81"/>
  <c r="AC81"/>
  <c r="AA81"/>
  <c r="Y81"/>
  <c r="W81"/>
  <c r="U81"/>
  <c r="S81"/>
  <c r="Q81"/>
  <c r="O81"/>
  <c r="M81"/>
  <c r="K81"/>
  <c r="AW94"/>
  <c r="AU94"/>
  <c r="AS94"/>
  <c r="AQ94"/>
  <c r="AO94"/>
  <c r="AM94"/>
  <c r="AK94"/>
  <c r="AI94"/>
  <c r="AG94"/>
  <c r="AE94"/>
  <c r="AC94"/>
  <c r="AA94"/>
  <c r="Y94"/>
  <c r="W94"/>
  <c r="U94"/>
  <c r="S94"/>
  <c r="Q94"/>
  <c r="O94"/>
  <c r="M94"/>
  <c r="K94"/>
  <c r="AW97"/>
  <c r="AU97"/>
  <c r="AS97"/>
  <c r="AQ97"/>
  <c r="AO97"/>
  <c r="AM97"/>
  <c r="AK97"/>
  <c r="AI97"/>
  <c r="AG97"/>
  <c r="AE97"/>
  <c r="AC97"/>
  <c r="AA97"/>
  <c r="Y97"/>
  <c r="W97"/>
  <c r="U97"/>
  <c r="S97"/>
  <c r="Q97"/>
  <c r="O97"/>
  <c r="M97"/>
  <c r="K97"/>
  <c r="AV98"/>
  <c r="AT98"/>
  <c r="AR98"/>
  <c r="AP98"/>
  <c r="AN98"/>
  <c r="AL98"/>
  <c r="AJ98"/>
  <c r="AH98"/>
  <c r="AF98"/>
  <c r="AD98"/>
  <c r="AB98"/>
  <c r="Z98"/>
  <c r="X98"/>
  <c r="V98"/>
  <c r="T98"/>
  <c r="R98"/>
  <c r="P98"/>
  <c r="N98"/>
  <c r="L98"/>
  <c r="J98"/>
  <c r="AW105"/>
  <c r="AU105"/>
  <c r="AS105"/>
  <c r="AQ105"/>
  <c r="AO105"/>
  <c r="AM105"/>
  <c r="AK105"/>
  <c r="AI105"/>
  <c r="AG105"/>
  <c r="AE105"/>
  <c r="AC105"/>
  <c r="AA105"/>
  <c r="Y105"/>
  <c r="W105"/>
  <c r="U105"/>
  <c r="S105"/>
  <c r="Q105"/>
  <c r="O105"/>
  <c r="M105"/>
  <c r="K105"/>
  <c r="AW123"/>
  <c r="AU123"/>
  <c r="AS123"/>
  <c r="AQ123"/>
  <c r="AO123"/>
  <c r="AM123"/>
  <c r="AK123"/>
  <c r="AI123"/>
  <c r="AG123"/>
  <c r="AE123"/>
  <c r="AC123"/>
  <c r="AA123"/>
  <c r="Y123"/>
  <c r="W123"/>
  <c r="U123"/>
  <c r="S123"/>
  <c r="Q123"/>
  <c r="O123"/>
  <c r="M123"/>
  <c r="K123"/>
  <c r="AT123"/>
  <c r="AP123"/>
  <c r="AL123"/>
  <c r="AH123"/>
  <c r="AD123"/>
  <c r="Z123"/>
  <c r="V123"/>
  <c r="R123"/>
  <c r="N123"/>
  <c r="J123"/>
  <c r="AW139"/>
  <c r="AU139"/>
  <c r="AS139"/>
  <c r="AQ139"/>
  <c r="AO139"/>
  <c r="AM139"/>
  <c r="AK139"/>
  <c r="AI139"/>
  <c r="AG139"/>
  <c r="AE139"/>
  <c r="AC139"/>
  <c r="AA139"/>
  <c r="Y139"/>
  <c r="W139"/>
  <c r="U139"/>
  <c r="S139"/>
  <c r="Q139"/>
  <c r="O139"/>
  <c r="M139"/>
  <c r="K139"/>
  <c r="AV139"/>
  <c r="AR139"/>
  <c r="AN139"/>
  <c r="AJ139"/>
  <c r="AF139"/>
  <c r="AB139"/>
  <c r="X139"/>
  <c r="T139"/>
  <c r="P139"/>
  <c r="L139"/>
  <c r="AT165"/>
  <c r="AL165"/>
  <c r="AD165"/>
  <c r="V165"/>
  <c r="N165"/>
  <c r="AH165"/>
  <c r="R165"/>
  <c r="J22"/>
  <c r="L22"/>
  <c r="N22"/>
  <c r="P22"/>
  <c r="R22"/>
  <c r="T22"/>
  <c r="V22"/>
  <c r="X22"/>
  <c r="Z22"/>
  <c r="AB22"/>
  <c r="AD22"/>
  <c r="AF22"/>
  <c r="AH22"/>
  <c r="AJ22"/>
  <c r="AL22"/>
  <c r="AN22"/>
  <c r="AP22"/>
  <c r="AR22"/>
  <c r="AT22"/>
  <c r="AV22"/>
  <c r="H25"/>
  <c r="M25"/>
  <c r="O25"/>
  <c r="Q25"/>
  <c r="S25"/>
  <c r="U25"/>
  <c r="W25"/>
  <c r="Y25"/>
  <c r="AA25"/>
  <c r="AC25"/>
  <c r="AE25"/>
  <c r="AG25"/>
  <c r="AI25"/>
  <c r="AK25"/>
  <c r="AM25"/>
  <c r="AO25"/>
  <c r="AQ25"/>
  <c r="AS25"/>
  <c r="AU25"/>
  <c r="AW25"/>
  <c r="J27"/>
  <c r="L27"/>
  <c r="N27"/>
  <c r="P27"/>
  <c r="R27"/>
  <c r="T27"/>
  <c r="V27"/>
  <c r="X27"/>
  <c r="Z27"/>
  <c r="AB27"/>
  <c r="AD27"/>
  <c r="AF27"/>
  <c r="AH27"/>
  <c r="AJ27"/>
  <c r="AL27"/>
  <c r="AN27"/>
  <c r="AP27"/>
  <c r="AR27"/>
  <c r="AT27"/>
  <c r="AV27"/>
  <c r="L28"/>
  <c r="N28"/>
  <c r="P28"/>
  <c r="R28"/>
  <c r="T28"/>
  <c r="V28"/>
  <c r="X28"/>
  <c r="Z28"/>
  <c r="AB28"/>
  <c r="AD28"/>
  <c r="AF28"/>
  <c r="AH28"/>
  <c r="AJ28"/>
  <c r="AL28"/>
  <c r="AN28"/>
  <c r="AP28"/>
  <c r="AR28"/>
  <c r="AT28"/>
  <c r="AV28"/>
  <c r="H31"/>
  <c r="O31"/>
  <c r="Q31"/>
  <c r="S31"/>
  <c r="U31"/>
  <c r="W31"/>
  <c r="Y31"/>
  <c r="AA31"/>
  <c r="AC31"/>
  <c r="AE31"/>
  <c r="AG31"/>
  <c r="AI31"/>
  <c r="AK31"/>
  <c r="AM31"/>
  <c r="AO31"/>
  <c r="AQ31"/>
  <c r="AS31"/>
  <c r="AU31"/>
  <c r="AW31"/>
  <c r="J33"/>
  <c r="L33"/>
  <c r="N33"/>
  <c r="P33"/>
  <c r="R33"/>
  <c r="T33"/>
  <c r="V33"/>
  <c r="X33"/>
  <c r="Z33"/>
  <c r="AB33"/>
  <c r="AD33"/>
  <c r="AF33"/>
  <c r="AH33"/>
  <c r="AJ33"/>
  <c r="AL33"/>
  <c r="AN33"/>
  <c r="AP33"/>
  <c r="AR33"/>
  <c r="AT33"/>
  <c r="AV33"/>
  <c r="N34"/>
  <c r="P34"/>
  <c r="R34"/>
  <c r="T34"/>
  <c r="V34"/>
  <c r="X34"/>
  <c r="Z34"/>
  <c r="AB34"/>
  <c r="AD34"/>
  <c r="AF34"/>
  <c r="AH34"/>
  <c r="AJ34"/>
  <c r="AL34"/>
  <c r="AN34"/>
  <c r="AP34"/>
  <c r="AR34"/>
  <c r="AT34"/>
  <c r="AV34"/>
  <c r="H37"/>
  <c r="Q37"/>
  <c r="S37"/>
  <c r="U37"/>
  <c r="W37"/>
  <c r="Y37"/>
  <c r="AA37"/>
  <c r="AC37"/>
  <c r="AE37"/>
  <c r="AG37"/>
  <c r="AI37"/>
  <c r="AK37"/>
  <c r="AM37"/>
  <c r="AO37"/>
  <c r="AQ37"/>
  <c r="AS37"/>
  <c r="AU37"/>
  <c r="AW37"/>
  <c r="J39"/>
  <c r="L39"/>
  <c r="N39"/>
  <c r="P39"/>
  <c r="R39"/>
  <c r="T39"/>
  <c r="V39"/>
  <c r="X39"/>
  <c r="Z39"/>
  <c r="AB39"/>
  <c r="AD39"/>
  <c r="AF39"/>
  <c r="AH39"/>
  <c r="AJ39"/>
  <c r="AL39"/>
  <c r="AN39"/>
  <c r="AP39"/>
  <c r="AR39"/>
  <c r="AT39"/>
  <c r="AV39"/>
  <c r="P40"/>
  <c r="R40"/>
  <c r="T40"/>
  <c r="V40"/>
  <c r="X40"/>
  <c r="Z40"/>
  <c r="AB40"/>
  <c r="AD40"/>
  <c r="AF40"/>
  <c r="AH40"/>
  <c r="AJ40"/>
  <c r="AL40"/>
  <c r="AN40"/>
  <c r="AP40"/>
  <c r="AR40"/>
  <c r="AT40"/>
  <c r="AV40"/>
  <c r="H43"/>
  <c r="S43"/>
  <c r="U43"/>
  <c r="W43"/>
  <c r="Y43"/>
  <c r="AA43"/>
  <c r="AC43"/>
  <c r="AE43"/>
  <c r="AG43"/>
  <c r="AI43"/>
  <c r="AK43"/>
  <c r="AM43"/>
  <c r="AO43"/>
  <c r="AQ43"/>
  <c r="AS43"/>
  <c r="AU43"/>
  <c r="AW43"/>
  <c r="J45"/>
  <c r="L45"/>
  <c r="N45"/>
  <c r="P45"/>
  <c r="R45"/>
  <c r="T45"/>
  <c r="V45"/>
  <c r="X45"/>
  <c r="Z45"/>
  <c r="AB45"/>
  <c r="AD45"/>
  <c r="AF45"/>
  <c r="AH45"/>
  <c r="AJ45"/>
  <c r="AL45"/>
  <c r="AN45"/>
  <c r="AP45"/>
  <c r="AR45"/>
  <c r="AT45"/>
  <c r="AV45"/>
  <c r="T46"/>
  <c r="V46"/>
  <c r="X46"/>
  <c r="Z46"/>
  <c r="AB46"/>
  <c r="AD46"/>
  <c r="AF46"/>
  <c r="AH46"/>
  <c r="AJ46"/>
  <c r="AL46"/>
  <c r="AN46"/>
  <c r="AP46"/>
  <c r="AR46"/>
  <c r="AT46"/>
  <c r="AV46"/>
  <c r="H49"/>
  <c r="U49"/>
  <c r="W49"/>
  <c r="Y49"/>
  <c r="AA49"/>
  <c r="AC49"/>
  <c r="AE49"/>
  <c r="AG49"/>
  <c r="AI49"/>
  <c r="AK49"/>
  <c r="AM49"/>
  <c r="AO49"/>
  <c r="AQ49"/>
  <c r="AS49"/>
  <c r="AU49"/>
  <c r="AW49"/>
  <c r="J51"/>
  <c r="L51"/>
  <c r="N51"/>
  <c r="P51"/>
  <c r="R51"/>
  <c r="T51"/>
  <c r="V51"/>
  <c r="X51"/>
  <c r="Z51"/>
  <c r="AB51"/>
  <c r="AD51"/>
  <c r="AF51"/>
  <c r="AH51"/>
  <c r="AJ51"/>
  <c r="AL51"/>
  <c r="AN51"/>
  <c r="AP51"/>
  <c r="AR51"/>
  <c r="AT51"/>
  <c r="AV51"/>
  <c r="V52"/>
  <c r="X52"/>
  <c r="Z52"/>
  <c r="AB52"/>
  <c r="AD52"/>
  <c r="AF52"/>
  <c r="AH52"/>
  <c r="AJ52"/>
  <c r="AL52"/>
  <c r="AN52"/>
  <c r="AP52"/>
  <c r="AR52"/>
  <c r="AT52"/>
  <c r="AV52"/>
  <c r="H55"/>
  <c r="W55"/>
  <c r="Y55"/>
  <c r="AA55"/>
  <c r="AC55"/>
  <c r="AE55"/>
  <c r="AG55"/>
  <c r="AI55"/>
  <c r="AK55"/>
  <c r="AM55"/>
  <c r="AO55"/>
  <c r="AQ55"/>
  <c r="AS55"/>
  <c r="AU55"/>
  <c r="AW55"/>
  <c r="J57"/>
  <c r="L57"/>
  <c r="N57"/>
  <c r="P57"/>
  <c r="R57"/>
  <c r="T57"/>
  <c r="V57"/>
  <c r="X57"/>
  <c r="Z57"/>
  <c r="AB57"/>
  <c r="AD57"/>
  <c r="AF57"/>
  <c r="AH57"/>
  <c r="AJ57"/>
  <c r="AL57"/>
  <c r="AN57"/>
  <c r="AP57"/>
  <c r="AR57"/>
  <c r="AT57"/>
  <c r="AV57"/>
  <c r="X58"/>
  <c r="Z58"/>
  <c r="AB58"/>
  <c r="AD58"/>
  <c r="AF58"/>
  <c r="AH58"/>
  <c r="AJ58"/>
  <c r="AL58"/>
  <c r="AN58"/>
  <c r="AP58"/>
  <c r="AR58"/>
  <c r="AT58"/>
  <c r="AV58"/>
  <c r="H61"/>
  <c r="Y61"/>
  <c r="AA61"/>
  <c r="AC61"/>
  <c r="AE61"/>
  <c r="AG61"/>
  <c r="AI61"/>
  <c r="AK61"/>
  <c r="AM61"/>
  <c r="AO61"/>
  <c r="AQ61"/>
  <c r="AS61"/>
  <c r="AU61"/>
  <c r="AW61"/>
  <c r="J63"/>
  <c r="L63"/>
  <c r="N63"/>
  <c r="P63"/>
  <c r="R63"/>
  <c r="T63"/>
  <c r="V63"/>
  <c r="X63"/>
  <c r="Z63"/>
  <c r="AB63"/>
  <c r="AD63"/>
  <c r="AF63"/>
  <c r="AH63"/>
  <c r="AJ63"/>
  <c r="AL63"/>
  <c r="AN63"/>
  <c r="AP63"/>
  <c r="AR63"/>
  <c r="AT63"/>
  <c r="AV63"/>
  <c r="Z64"/>
  <c r="AB64"/>
  <c r="AD64"/>
  <c r="AF64"/>
  <c r="AH64"/>
  <c r="AJ64"/>
  <c r="AL64"/>
  <c r="AN64"/>
  <c r="AP64"/>
  <c r="AR64"/>
  <c r="AT64"/>
  <c r="AV64"/>
  <c r="H67"/>
  <c r="AA67"/>
  <c r="AC67"/>
  <c r="AE67"/>
  <c r="AG67"/>
  <c r="AI67"/>
  <c r="AK67"/>
  <c r="AM67"/>
  <c r="AP67"/>
  <c r="AT67"/>
  <c r="M68"/>
  <c r="Q68"/>
  <c r="U68"/>
  <c r="Y68"/>
  <c r="AC68"/>
  <c r="AG68"/>
  <c r="AK68"/>
  <c r="AO68"/>
  <c r="AS68"/>
  <c r="AW68"/>
  <c r="E69"/>
  <c r="P69" s="1"/>
  <c r="J81"/>
  <c r="N81"/>
  <c r="R81"/>
  <c r="V81"/>
  <c r="Z81"/>
  <c r="AD81"/>
  <c r="AH81"/>
  <c r="AL81"/>
  <c r="AP81"/>
  <c r="AT81"/>
  <c r="J82"/>
  <c r="N82"/>
  <c r="R82"/>
  <c r="V82"/>
  <c r="Z82"/>
  <c r="AD82"/>
  <c r="AH82"/>
  <c r="AL82"/>
  <c r="AP82"/>
  <c r="AT82"/>
  <c r="J85"/>
  <c r="N85"/>
  <c r="R85"/>
  <c r="V85"/>
  <c r="Z85"/>
  <c r="AD85"/>
  <c r="AH85"/>
  <c r="AL85"/>
  <c r="AP85"/>
  <c r="AT85"/>
  <c r="M86"/>
  <c r="Q86"/>
  <c r="U86"/>
  <c r="Y86"/>
  <c r="AC86"/>
  <c r="AG86"/>
  <c r="AK86"/>
  <c r="AO86"/>
  <c r="AS86"/>
  <c r="AW86"/>
  <c r="E87"/>
  <c r="Z87" s="1"/>
  <c r="L93"/>
  <c r="P93"/>
  <c r="T93"/>
  <c r="X93"/>
  <c r="AB93"/>
  <c r="AF93"/>
  <c r="AJ93"/>
  <c r="AN93"/>
  <c r="AR93"/>
  <c r="AV93"/>
  <c r="J105"/>
  <c r="N105"/>
  <c r="R105"/>
  <c r="V105"/>
  <c r="Z105"/>
  <c r="AD105"/>
  <c r="AH105"/>
  <c r="AL105"/>
  <c r="AP105"/>
  <c r="AT105"/>
  <c r="J106"/>
  <c r="N106"/>
  <c r="R106"/>
  <c r="V106"/>
  <c r="Z106"/>
  <c r="AD106"/>
  <c r="AH106"/>
  <c r="AL106"/>
  <c r="AP106"/>
  <c r="AT106"/>
  <c r="J109"/>
  <c r="N109"/>
  <c r="R109"/>
  <c r="V109"/>
  <c r="Z109"/>
  <c r="AD109"/>
  <c r="AH109"/>
  <c r="AL109"/>
  <c r="AP109"/>
  <c r="AT109"/>
  <c r="M110"/>
  <c r="Q110"/>
  <c r="U110"/>
  <c r="Y110"/>
  <c r="AC110"/>
  <c r="AG110"/>
  <c r="AK110"/>
  <c r="AO110"/>
  <c r="AS110"/>
  <c r="AW110"/>
  <c r="E111"/>
  <c r="L111" s="1"/>
  <c r="L117"/>
  <c r="P117"/>
  <c r="T117"/>
  <c r="X117"/>
  <c r="AB117"/>
  <c r="AF117"/>
  <c r="AJ117"/>
  <c r="AN117"/>
  <c r="AR117"/>
  <c r="AV117"/>
  <c r="J136"/>
  <c r="R136"/>
  <c r="Z136"/>
  <c r="AH136"/>
  <c r="AP136"/>
  <c r="Q140"/>
  <c r="Y140"/>
  <c r="AG140"/>
  <c r="AO140"/>
  <c r="AW140"/>
  <c r="K20"/>
  <c r="M20"/>
  <c r="O20"/>
  <c r="Q20"/>
  <c r="S20"/>
  <c r="U20"/>
  <c r="W20"/>
  <c r="Y20"/>
  <c r="AA20"/>
  <c r="AC20"/>
  <c r="AE20"/>
  <c r="AG20"/>
  <c r="AI20"/>
  <c r="AK20"/>
  <c r="AM20"/>
  <c r="AO20"/>
  <c r="AQ20"/>
  <c r="AS20"/>
  <c r="AU20"/>
  <c r="AW20"/>
  <c r="K22"/>
  <c r="M22"/>
  <c r="O22"/>
  <c r="Q22"/>
  <c r="S22"/>
  <c r="U22"/>
  <c r="W22"/>
  <c r="Y22"/>
  <c r="AA22"/>
  <c r="AC22"/>
  <c r="AE22"/>
  <c r="AG22"/>
  <c r="AI22"/>
  <c r="AK22"/>
  <c r="AM22"/>
  <c r="AO22"/>
  <c r="AQ22"/>
  <c r="AS22"/>
  <c r="AU22"/>
  <c r="AW22"/>
  <c r="L25"/>
  <c r="N25"/>
  <c r="P25"/>
  <c r="R25"/>
  <c r="T25"/>
  <c r="V25"/>
  <c r="X25"/>
  <c r="Z25"/>
  <c r="AB25"/>
  <c r="AD25"/>
  <c r="AF25"/>
  <c r="AH25"/>
  <c r="AJ25"/>
  <c r="AL25"/>
  <c r="AN25"/>
  <c r="AP25"/>
  <c r="AR25"/>
  <c r="AT25"/>
  <c r="AV25"/>
  <c r="K26"/>
  <c r="M26"/>
  <c r="O26"/>
  <c r="Q26"/>
  <c r="S26"/>
  <c r="U26"/>
  <c r="W26"/>
  <c r="Y26"/>
  <c r="AA26"/>
  <c r="AC26"/>
  <c r="AE26"/>
  <c r="AG26"/>
  <c r="AI26"/>
  <c r="AK26"/>
  <c r="AM26"/>
  <c r="AO26"/>
  <c r="AQ26"/>
  <c r="AS26"/>
  <c r="AU26"/>
  <c r="AW26"/>
  <c r="K27"/>
  <c r="M27"/>
  <c r="O27"/>
  <c r="Q27"/>
  <c r="S27"/>
  <c r="U27"/>
  <c r="W27"/>
  <c r="Y27"/>
  <c r="AA27"/>
  <c r="AC27"/>
  <c r="AE27"/>
  <c r="AG27"/>
  <c r="AI27"/>
  <c r="AK27"/>
  <c r="AM27"/>
  <c r="AO27"/>
  <c r="AQ27"/>
  <c r="AS27"/>
  <c r="AU27"/>
  <c r="AW27"/>
  <c r="M28"/>
  <c r="O28"/>
  <c r="Q28"/>
  <c r="S28"/>
  <c r="U28"/>
  <c r="W28"/>
  <c r="Y28"/>
  <c r="AA28"/>
  <c r="AC28"/>
  <c r="AE28"/>
  <c r="AG28"/>
  <c r="AI28"/>
  <c r="AK28"/>
  <c r="AM28"/>
  <c r="AO28"/>
  <c r="AQ28"/>
  <c r="AS28"/>
  <c r="AU28"/>
  <c r="AW28"/>
  <c r="N31"/>
  <c r="P31"/>
  <c r="R31"/>
  <c r="T31"/>
  <c r="V31"/>
  <c r="X31"/>
  <c r="Z31"/>
  <c r="AB31"/>
  <c r="AD31"/>
  <c r="AF31"/>
  <c r="AH31"/>
  <c r="AJ31"/>
  <c r="AL31"/>
  <c r="AN31"/>
  <c r="AP31"/>
  <c r="AR31"/>
  <c r="AT31"/>
  <c r="AV31"/>
  <c r="K32"/>
  <c r="M32"/>
  <c r="O32"/>
  <c r="Q32"/>
  <c r="S32"/>
  <c r="U32"/>
  <c r="W32"/>
  <c r="Y32"/>
  <c r="AA32"/>
  <c r="AC32"/>
  <c r="AE32"/>
  <c r="AG32"/>
  <c r="AI32"/>
  <c r="AK32"/>
  <c r="AM32"/>
  <c r="AO32"/>
  <c r="AQ32"/>
  <c r="AS32"/>
  <c r="AU32"/>
  <c r="AW32"/>
  <c r="K33"/>
  <c r="M33"/>
  <c r="O33"/>
  <c r="Q33"/>
  <c r="S33"/>
  <c r="U33"/>
  <c r="W33"/>
  <c r="Y33"/>
  <c r="AA33"/>
  <c r="AC33"/>
  <c r="AE33"/>
  <c r="AG33"/>
  <c r="AI33"/>
  <c r="AK33"/>
  <c r="AM33"/>
  <c r="AO33"/>
  <c r="AQ33"/>
  <c r="AS33"/>
  <c r="AU33"/>
  <c r="AW33"/>
  <c r="O34"/>
  <c r="Q34"/>
  <c r="S34"/>
  <c r="U34"/>
  <c r="W34"/>
  <c r="Y34"/>
  <c r="AA34"/>
  <c r="AC34"/>
  <c r="AE34"/>
  <c r="AG34"/>
  <c r="AI34"/>
  <c r="AK34"/>
  <c r="AM34"/>
  <c r="AO34"/>
  <c r="AQ34"/>
  <c r="AS34"/>
  <c r="AU34"/>
  <c r="AW34"/>
  <c r="P37"/>
  <c r="R37"/>
  <c r="T37"/>
  <c r="V37"/>
  <c r="X37"/>
  <c r="Z37"/>
  <c r="AB37"/>
  <c r="AD37"/>
  <c r="AF37"/>
  <c r="AH37"/>
  <c r="AJ37"/>
  <c r="AL37"/>
  <c r="AN37"/>
  <c r="AP37"/>
  <c r="AR37"/>
  <c r="AT37"/>
  <c r="AV37"/>
  <c r="K38"/>
  <c r="M38"/>
  <c r="O38"/>
  <c r="Q38"/>
  <c r="S38"/>
  <c r="U38"/>
  <c r="W38"/>
  <c r="Y38"/>
  <c r="AA38"/>
  <c r="AC38"/>
  <c r="AE38"/>
  <c r="AG38"/>
  <c r="AI38"/>
  <c r="AK38"/>
  <c r="AM38"/>
  <c r="AO38"/>
  <c r="AQ38"/>
  <c r="AS38"/>
  <c r="AU38"/>
  <c r="AW38"/>
  <c r="K39"/>
  <c r="M39"/>
  <c r="O39"/>
  <c r="Q39"/>
  <c r="S39"/>
  <c r="U39"/>
  <c r="W39"/>
  <c r="Y39"/>
  <c r="AA39"/>
  <c r="AC39"/>
  <c r="AE39"/>
  <c r="AG39"/>
  <c r="AI39"/>
  <c r="AK39"/>
  <c r="AM39"/>
  <c r="AO39"/>
  <c r="AQ39"/>
  <c r="AS39"/>
  <c r="AU39"/>
  <c r="AW39"/>
  <c r="Q40"/>
  <c r="S40"/>
  <c r="U40"/>
  <c r="W40"/>
  <c r="Y40"/>
  <c r="AA40"/>
  <c r="AC40"/>
  <c r="AE40"/>
  <c r="AG40"/>
  <c r="AI40"/>
  <c r="AK40"/>
  <c r="AM40"/>
  <c r="AO40"/>
  <c r="AQ40"/>
  <c r="AS40"/>
  <c r="AU40"/>
  <c r="AW40"/>
  <c r="R43"/>
  <c r="T43"/>
  <c r="V43"/>
  <c r="X43"/>
  <c r="Z43"/>
  <c r="AB43"/>
  <c r="AD43"/>
  <c r="AF43"/>
  <c r="AH43"/>
  <c r="AJ43"/>
  <c r="AL43"/>
  <c r="AN43"/>
  <c r="AP43"/>
  <c r="AR43"/>
  <c r="AT43"/>
  <c r="AV43"/>
  <c r="K44"/>
  <c r="M44"/>
  <c r="O44"/>
  <c r="Q44"/>
  <c r="S44"/>
  <c r="U44"/>
  <c r="W44"/>
  <c r="Y44"/>
  <c r="AA44"/>
  <c r="AC44"/>
  <c r="AE44"/>
  <c r="AG44"/>
  <c r="AI44"/>
  <c r="AK44"/>
  <c r="AM44"/>
  <c r="AO44"/>
  <c r="AQ44"/>
  <c r="AS44"/>
  <c r="AU44"/>
  <c r="AW44"/>
  <c r="K45"/>
  <c r="M45"/>
  <c r="O45"/>
  <c r="Q45"/>
  <c r="S45"/>
  <c r="U45"/>
  <c r="W45"/>
  <c r="Y45"/>
  <c r="AA45"/>
  <c r="AC45"/>
  <c r="AE45"/>
  <c r="AG45"/>
  <c r="AI45"/>
  <c r="AK45"/>
  <c r="AM45"/>
  <c r="AO45"/>
  <c r="AQ45"/>
  <c r="AS45"/>
  <c r="AU45"/>
  <c r="AW45"/>
  <c r="S46"/>
  <c r="U46"/>
  <c r="W46"/>
  <c r="Y46"/>
  <c r="AA46"/>
  <c r="AC46"/>
  <c r="AE46"/>
  <c r="AG46"/>
  <c r="AI46"/>
  <c r="AK46"/>
  <c r="AM46"/>
  <c r="AO46"/>
  <c r="AQ46"/>
  <c r="AS46"/>
  <c r="AU46"/>
  <c r="AW46"/>
  <c r="T49"/>
  <c r="V49"/>
  <c r="X49"/>
  <c r="Z49"/>
  <c r="AB49"/>
  <c r="AD49"/>
  <c r="AF49"/>
  <c r="AH49"/>
  <c r="AJ49"/>
  <c r="AL49"/>
  <c r="AN49"/>
  <c r="AP49"/>
  <c r="AR49"/>
  <c r="AT49"/>
  <c r="AV49"/>
  <c r="K50"/>
  <c r="M50"/>
  <c r="O50"/>
  <c r="Q50"/>
  <c r="S50"/>
  <c r="U50"/>
  <c r="W50"/>
  <c r="Y50"/>
  <c r="AA50"/>
  <c r="AC50"/>
  <c r="AE50"/>
  <c r="AG50"/>
  <c r="AI50"/>
  <c r="AK50"/>
  <c r="AM50"/>
  <c r="AO50"/>
  <c r="AQ50"/>
  <c r="AS50"/>
  <c r="AU50"/>
  <c r="AW50"/>
  <c r="K51"/>
  <c r="M51"/>
  <c r="O51"/>
  <c r="Q51"/>
  <c r="S51"/>
  <c r="U51"/>
  <c r="W51"/>
  <c r="Y51"/>
  <c r="AA51"/>
  <c r="AC51"/>
  <c r="AE51"/>
  <c r="AG51"/>
  <c r="AI51"/>
  <c r="AK51"/>
  <c r="AM51"/>
  <c r="AO51"/>
  <c r="AQ51"/>
  <c r="AS51"/>
  <c r="AU51"/>
  <c r="AW51"/>
  <c r="U52"/>
  <c r="W52"/>
  <c r="Y52"/>
  <c r="AA52"/>
  <c r="AC52"/>
  <c r="AE52"/>
  <c r="AG52"/>
  <c r="AI52"/>
  <c r="AK52"/>
  <c r="AM52"/>
  <c r="AO52"/>
  <c r="AQ52"/>
  <c r="AS52"/>
  <c r="AU52"/>
  <c r="AW52"/>
  <c r="V55"/>
  <c r="X55"/>
  <c r="Z55"/>
  <c r="AB55"/>
  <c r="AD55"/>
  <c r="AF55"/>
  <c r="AH55"/>
  <c r="AJ55"/>
  <c r="AL55"/>
  <c r="AN55"/>
  <c r="AP55"/>
  <c r="AR55"/>
  <c r="AT55"/>
  <c r="AV55"/>
  <c r="K56"/>
  <c r="M56"/>
  <c r="O56"/>
  <c r="Q56"/>
  <c r="S56"/>
  <c r="U56"/>
  <c r="W56"/>
  <c r="Y56"/>
  <c r="AA56"/>
  <c r="AC56"/>
  <c r="AE56"/>
  <c r="AG56"/>
  <c r="AI56"/>
  <c r="AK56"/>
  <c r="AM56"/>
  <c r="AO56"/>
  <c r="AQ56"/>
  <c r="AS56"/>
  <c r="AU56"/>
  <c r="AW56"/>
  <c r="K57"/>
  <c r="M57"/>
  <c r="O57"/>
  <c r="Q57"/>
  <c r="S57"/>
  <c r="U57"/>
  <c r="W57"/>
  <c r="Y57"/>
  <c r="AA57"/>
  <c r="AC57"/>
  <c r="AE57"/>
  <c r="AG57"/>
  <c r="AI57"/>
  <c r="AK57"/>
  <c r="AM57"/>
  <c r="AO57"/>
  <c r="AQ57"/>
  <c r="AS57"/>
  <c r="AU57"/>
  <c r="AW57"/>
  <c r="W58"/>
  <c r="Y58"/>
  <c r="AA58"/>
  <c r="AC58"/>
  <c r="AE58"/>
  <c r="AG58"/>
  <c r="AI58"/>
  <c r="AK58"/>
  <c r="AM58"/>
  <c r="AO58"/>
  <c r="AQ58"/>
  <c r="AS58"/>
  <c r="AU58"/>
  <c r="AW58"/>
  <c r="X61"/>
  <c r="Z61"/>
  <c r="AB61"/>
  <c r="AD61"/>
  <c r="AF61"/>
  <c r="AH61"/>
  <c r="AJ61"/>
  <c r="AL61"/>
  <c r="AN61"/>
  <c r="AP61"/>
  <c r="AR61"/>
  <c r="AT61"/>
  <c r="AV61"/>
  <c r="K62"/>
  <c r="M62"/>
  <c r="O62"/>
  <c r="Q62"/>
  <c r="S62"/>
  <c r="U62"/>
  <c r="W62"/>
  <c r="Y62"/>
  <c r="AA62"/>
  <c r="AC62"/>
  <c r="AE62"/>
  <c r="AG62"/>
  <c r="AI62"/>
  <c r="AK62"/>
  <c r="AM62"/>
  <c r="AO62"/>
  <c r="AQ62"/>
  <c r="AS62"/>
  <c r="AU62"/>
  <c r="AW62"/>
  <c r="K63"/>
  <c r="M63"/>
  <c r="O63"/>
  <c r="Q63"/>
  <c r="S63"/>
  <c r="U63"/>
  <c r="W63"/>
  <c r="Y63"/>
  <c r="AA63"/>
  <c r="AC63"/>
  <c r="AE63"/>
  <c r="AG63"/>
  <c r="AI63"/>
  <c r="AK63"/>
  <c r="AM63"/>
  <c r="AO63"/>
  <c r="AQ63"/>
  <c r="AS63"/>
  <c r="AU63"/>
  <c r="AW63"/>
  <c r="Y64"/>
  <c r="AA64"/>
  <c r="AC64"/>
  <c r="AE64"/>
  <c r="AG64"/>
  <c r="AI64"/>
  <c r="AK64"/>
  <c r="AM64"/>
  <c r="AO64"/>
  <c r="AQ64"/>
  <c r="AS64"/>
  <c r="AU64"/>
  <c r="AW64"/>
  <c r="Z67"/>
  <c r="AB67"/>
  <c r="AD67"/>
  <c r="AF67"/>
  <c r="AH67"/>
  <c r="AJ67"/>
  <c r="AL67"/>
  <c r="AN67"/>
  <c r="AR67"/>
  <c r="AV67"/>
  <c r="K68"/>
  <c r="O68"/>
  <c r="S68"/>
  <c r="W68"/>
  <c r="AA68"/>
  <c r="AE68"/>
  <c r="AI68"/>
  <c r="AM68"/>
  <c r="AQ68"/>
  <c r="AU68"/>
  <c r="AA71"/>
  <c r="M74"/>
  <c r="Q74"/>
  <c r="U74"/>
  <c r="Y74"/>
  <c r="AC74"/>
  <c r="AG74"/>
  <c r="AK74"/>
  <c r="AO74"/>
  <c r="AS74"/>
  <c r="AW74"/>
  <c r="AG75"/>
  <c r="AB77"/>
  <c r="L81"/>
  <c r="P81"/>
  <c r="T81"/>
  <c r="X81"/>
  <c r="AB81"/>
  <c r="AF81"/>
  <c r="AJ81"/>
  <c r="AN81"/>
  <c r="AR81"/>
  <c r="AV81"/>
  <c r="L82"/>
  <c r="P82"/>
  <c r="T82"/>
  <c r="X82"/>
  <c r="AB82"/>
  <c r="AF82"/>
  <c r="AJ82"/>
  <c r="AN82"/>
  <c r="AR82"/>
  <c r="AV82"/>
  <c r="L85"/>
  <c r="P85"/>
  <c r="T85"/>
  <c r="X85"/>
  <c r="AB85"/>
  <c r="AF85"/>
  <c r="AJ85"/>
  <c r="AN85"/>
  <c r="AR85"/>
  <c r="AV85"/>
  <c r="K86"/>
  <c r="O86"/>
  <c r="S86"/>
  <c r="W86"/>
  <c r="AA86"/>
  <c r="AE86"/>
  <c r="AI86"/>
  <c r="AM86"/>
  <c r="AQ86"/>
  <c r="AU86"/>
  <c r="J93"/>
  <c r="N93"/>
  <c r="R93"/>
  <c r="V93"/>
  <c r="Z93"/>
  <c r="AD93"/>
  <c r="AH93"/>
  <c r="AL93"/>
  <c r="AP93"/>
  <c r="AT93"/>
  <c r="J94"/>
  <c r="N94"/>
  <c r="R94"/>
  <c r="V94"/>
  <c r="Z94"/>
  <c r="AD94"/>
  <c r="AH94"/>
  <c r="AL94"/>
  <c r="AP94"/>
  <c r="AT94"/>
  <c r="J97"/>
  <c r="N97"/>
  <c r="R97"/>
  <c r="V97"/>
  <c r="Z97"/>
  <c r="AD97"/>
  <c r="AH97"/>
  <c r="AL97"/>
  <c r="AP97"/>
  <c r="AT97"/>
  <c r="M98"/>
  <c r="Q98"/>
  <c r="U98"/>
  <c r="Y98"/>
  <c r="AC98"/>
  <c r="AG98"/>
  <c r="AK98"/>
  <c r="AO98"/>
  <c r="AS98"/>
  <c r="AW98"/>
  <c r="E99"/>
  <c r="AF99" s="1"/>
  <c r="L105"/>
  <c r="P105"/>
  <c r="T105"/>
  <c r="X105"/>
  <c r="AB105"/>
  <c r="AF105"/>
  <c r="AJ105"/>
  <c r="AN105"/>
  <c r="AR105"/>
  <c r="AV105"/>
  <c r="L106"/>
  <c r="P106"/>
  <c r="T106"/>
  <c r="X106"/>
  <c r="AB106"/>
  <c r="AF106"/>
  <c r="AJ106"/>
  <c r="AN106"/>
  <c r="AR106"/>
  <c r="AV106"/>
  <c r="L109"/>
  <c r="P109"/>
  <c r="T109"/>
  <c r="X109"/>
  <c r="AB109"/>
  <c r="AF109"/>
  <c r="AJ109"/>
  <c r="AN109"/>
  <c r="AR109"/>
  <c r="AV109"/>
  <c r="K110"/>
  <c r="O110"/>
  <c r="S110"/>
  <c r="W110"/>
  <c r="AA110"/>
  <c r="AE110"/>
  <c r="AI110"/>
  <c r="AM110"/>
  <c r="AQ110"/>
  <c r="AU110"/>
  <c r="J117"/>
  <c r="N117"/>
  <c r="R117"/>
  <c r="V117"/>
  <c r="Z117"/>
  <c r="AD117"/>
  <c r="AH117"/>
  <c r="AL117"/>
  <c r="AP117"/>
  <c r="AT117"/>
  <c r="P123"/>
  <c r="X123"/>
  <c r="AF123"/>
  <c r="AN123"/>
  <c r="AV123"/>
  <c r="J135"/>
  <c r="R135"/>
  <c r="Z135"/>
  <c r="AH135"/>
  <c r="AP135"/>
  <c r="N136"/>
  <c r="V136"/>
  <c r="AD136"/>
  <c r="AL136"/>
  <c r="AT136"/>
  <c r="J139"/>
  <c r="R139"/>
  <c r="Z139"/>
  <c r="AH139"/>
  <c r="AP139"/>
  <c r="M140"/>
  <c r="U140"/>
  <c r="AC140"/>
  <c r="AK140"/>
  <c r="AS140"/>
  <c r="E141"/>
  <c r="AR141" s="1"/>
  <c r="J165"/>
  <c r="AP165"/>
  <c r="AW124"/>
  <c r="AU124"/>
  <c r="AS124"/>
  <c r="AQ124"/>
  <c r="AO124"/>
  <c r="AM124"/>
  <c r="AK124"/>
  <c r="AI124"/>
  <c r="AG124"/>
  <c r="AE124"/>
  <c r="AC124"/>
  <c r="AA124"/>
  <c r="Y124"/>
  <c r="W124"/>
  <c r="U124"/>
  <c r="S124"/>
  <c r="Q124"/>
  <c r="O124"/>
  <c r="M124"/>
  <c r="K124"/>
  <c r="AW127"/>
  <c r="AU127"/>
  <c r="AS127"/>
  <c r="AQ127"/>
  <c r="AO127"/>
  <c r="AM127"/>
  <c r="AK127"/>
  <c r="AI127"/>
  <c r="AG127"/>
  <c r="AE127"/>
  <c r="AC127"/>
  <c r="AA127"/>
  <c r="Y127"/>
  <c r="W127"/>
  <c r="U127"/>
  <c r="S127"/>
  <c r="Q127"/>
  <c r="O127"/>
  <c r="M127"/>
  <c r="K127"/>
  <c r="AV128"/>
  <c r="AT128"/>
  <c r="AR128"/>
  <c r="AP128"/>
  <c r="AN128"/>
  <c r="AL128"/>
  <c r="AJ128"/>
  <c r="AH128"/>
  <c r="AF128"/>
  <c r="AD128"/>
  <c r="AB128"/>
  <c r="Z128"/>
  <c r="X128"/>
  <c r="V128"/>
  <c r="T128"/>
  <c r="R128"/>
  <c r="P128"/>
  <c r="N128"/>
  <c r="L128"/>
  <c r="J128"/>
  <c r="AW135"/>
  <c r="AU135"/>
  <c r="AS135"/>
  <c r="AQ135"/>
  <c r="AO135"/>
  <c r="AM135"/>
  <c r="AK135"/>
  <c r="AI135"/>
  <c r="AG135"/>
  <c r="AE135"/>
  <c r="AC135"/>
  <c r="AA135"/>
  <c r="Y135"/>
  <c r="W135"/>
  <c r="U135"/>
  <c r="S135"/>
  <c r="Q135"/>
  <c r="O135"/>
  <c r="M135"/>
  <c r="K135"/>
  <c r="L69"/>
  <c r="T69"/>
  <c r="AB69"/>
  <c r="AR69"/>
  <c r="Z70"/>
  <c r="AB70"/>
  <c r="AD70"/>
  <c r="AF70"/>
  <c r="AH70"/>
  <c r="AJ70"/>
  <c r="AL70"/>
  <c r="AN70"/>
  <c r="AP70"/>
  <c r="AR70"/>
  <c r="AT70"/>
  <c r="AV70"/>
  <c r="H73"/>
  <c r="AC73"/>
  <c r="AE73"/>
  <c r="AG73"/>
  <c r="AI73"/>
  <c r="AK73"/>
  <c r="AM73"/>
  <c r="AO73"/>
  <c r="AQ73"/>
  <c r="AS73"/>
  <c r="AU73"/>
  <c r="AW73"/>
  <c r="J75"/>
  <c r="N75"/>
  <c r="R75"/>
  <c r="V75"/>
  <c r="AP75"/>
  <c r="AB76"/>
  <c r="AD76"/>
  <c r="AF76"/>
  <c r="AH76"/>
  <c r="AJ76"/>
  <c r="AL76"/>
  <c r="AN76"/>
  <c r="AP76"/>
  <c r="AR76"/>
  <c r="AT76"/>
  <c r="AV76"/>
  <c r="J79"/>
  <c r="L79"/>
  <c r="N79"/>
  <c r="P79"/>
  <c r="R79"/>
  <c r="T79"/>
  <c r="V79"/>
  <c r="X79"/>
  <c r="Z79"/>
  <c r="AB79"/>
  <c r="AD79"/>
  <c r="AF79"/>
  <c r="AH79"/>
  <c r="AJ79"/>
  <c r="AL79"/>
  <c r="AN79"/>
  <c r="AP79"/>
  <c r="AR79"/>
  <c r="AT79"/>
  <c r="AV79"/>
  <c r="K80"/>
  <c r="M80"/>
  <c r="O80"/>
  <c r="Q80"/>
  <c r="S80"/>
  <c r="U80"/>
  <c r="W80"/>
  <c r="Y80"/>
  <c r="AA80"/>
  <c r="AC80"/>
  <c r="AE80"/>
  <c r="AG80"/>
  <c r="AI80"/>
  <c r="AK80"/>
  <c r="AM80"/>
  <c r="AO80"/>
  <c r="AQ80"/>
  <c r="AS80"/>
  <c r="AU80"/>
  <c r="AW80"/>
  <c r="J87"/>
  <c r="L87"/>
  <c r="N87"/>
  <c r="P87"/>
  <c r="R87"/>
  <c r="T87"/>
  <c r="V87"/>
  <c r="X87"/>
  <c r="AN87"/>
  <c r="J88"/>
  <c r="L88"/>
  <c r="N88"/>
  <c r="P88"/>
  <c r="R88"/>
  <c r="T88"/>
  <c r="V88"/>
  <c r="X88"/>
  <c r="Z88"/>
  <c r="AB88"/>
  <c r="AD88"/>
  <c r="AF88"/>
  <c r="AH88"/>
  <c r="AJ88"/>
  <c r="AL88"/>
  <c r="AN88"/>
  <c r="AP88"/>
  <c r="AR88"/>
  <c r="AT88"/>
  <c r="AV88"/>
  <c r="J91"/>
  <c r="L91"/>
  <c r="N91"/>
  <c r="P91"/>
  <c r="R91"/>
  <c r="T91"/>
  <c r="V91"/>
  <c r="X91"/>
  <c r="Z91"/>
  <c r="AB91"/>
  <c r="AD91"/>
  <c r="AF91"/>
  <c r="AH91"/>
  <c r="AJ91"/>
  <c r="AL91"/>
  <c r="AN91"/>
  <c r="AP91"/>
  <c r="AR91"/>
  <c r="AT91"/>
  <c r="AV91"/>
  <c r="K92"/>
  <c r="M92"/>
  <c r="O92"/>
  <c r="Q92"/>
  <c r="S92"/>
  <c r="U92"/>
  <c r="W92"/>
  <c r="Y92"/>
  <c r="AA92"/>
  <c r="AC92"/>
  <c r="AE92"/>
  <c r="AG92"/>
  <c r="AI92"/>
  <c r="AK92"/>
  <c r="AM92"/>
  <c r="AO92"/>
  <c r="AQ92"/>
  <c r="AS92"/>
  <c r="AU92"/>
  <c r="AW92"/>
  <c r="J99"/>
  <c r="L99"/>
  <c r="N99"/>
  <c r="P99"/>
  <c r="R99"/>
  <c r="T99"/>
  <c r="V99"/>
  <c r="X99"/>
  <c r="Z99"/>
  <c r="AB99"/>
  <c r="J100"/>
  <c r="L100"/>
  <c r="N100"/>
  <c r="P100"/>
  <c r="R100"/>
  <c r="T100"/>
  <c r="V100"/>
  <c r="X100"/>
  <c r="Z100"/>
  <c r="AB100"/>
  <c r="AD100"/>
  <c r="AF100"/>
  <c r="AH100"/>
  <c r="AJ100"/>
  <c r="AL100"/>
  <c r="AN100"/>
  <c r="AP100"/>
  <c r="AR100"/>
  <c r="AT100"/>
  <c r="AV100"/>
  <c r="J103"/>
  <c r="L103"/>
  <c r="N103"/>
  <c r="P103"/>
  <c r="R103"/>
  <c r="T103"/>
  <c r="V103"/>
  <c r="X103"/>
  <c r="Z103"/>
  <c r="AB103"/>
  <c r="AD103"/>
  <c r="AF103"/>
  <c r="AH103"/>
  <c r="AJ103"/>
  <c r="AL103"/>
  <c r="AN103"/>
  <c r="AP103"/>
  <c r="AR103"/>
  <c r="AT103"/>
  <c r="AV103"/>
  <c r="K104"/>
  <c r="M104"/>
  <c r="O104"/>
  <c r="Q104"/>
  <c r="S104"/>
  <c r="U104"/>
  <c r="W104"/>
  <c r="Y104"/>
  <c r="AA104"/>
  <c r="AC104"/>
  <c r="AE104"/>
  <c r="AG104"/>
  <c r="AI104"/>
  <c r="AK104"/>
  <c r="AM104"/>
  <c r="AO104"/>
  <c r="AQ104"/>
  <c r="AS104"/>
  <c r="AU104"/>
  <c r="AW104"/>
  <c r="J111"/>
  <c r="R111"/>
  <c r="Z111"/>
  <c r="AH111"/>
  <c r="J112"/>
  <c r="L112"/>
  <c r="N112"/>
  <c r="P112"/>
  <c r="R112"/>
  <c r="T112"/>
  <c r="V112"/>
  <c r="X112"/>
  <c r="Z112"/>
  <c r="AB112"/>
  <c r="AD112"/>
  <c r="AF112"/>
  <c r="AH112"/>
  <c r="AJ112"/>
  <c r="AL112"/>
  <c r="AN112"/>
  <c r="AP112"/>
  <c r="AR112"/>
  <c r="AT112"/>
  <c r="AV112"/>
  <c r="J115"/>
  <c r="L115"/>
  <c r="N115"/>
  <c r="P115"/>
  <c r="R115"/>
  <c r="T115"/>
  <c r="V115"/>
  <c r="X115"/>
  <c r="Z115"/>
  <c r="AB115"/>
  <c r="AD115"/>
  <c r="AF115"/>
  <c r="AH115"/>
  <c r="AJ115"/>
  <c r="AL115"/>
  <c r="AN115"/>
  <c r="AP115"/>
  <c r="AR115"/>
  <c r="AT115"/>
  <c r="AV115"/>
  <c r="K116"/>
  <c r="M116"/>
  <c r="O116"/>
  <c r="Q116"/>
  <c r="S116"/>
  <c r="U116"/>
  <c r="W116"/>
  <c r="Y116"/>
  <c r="AA116"/>
  <c r="AC116"/>
  <c r="AE116"/>
  <c r="AG116"/>
  <c r="AI116"/>
  <c r="AK116"/>
  <c r="AM116"/>
  <c r="AO116"/>
  <c r="AQ116"/>
  <c r="AS116"/>
  <c r="AU116"/>
  <c r="AW116"/>
  <c r="J124"/>
  <c r="N124"/>
  <c r="R124"/>
  <c r="V124"/>
  <c r="Z124"/>
  <c r="AD124"/>
  <c r="AH124"/>
  <c r="AL124"/>
  <c r="AP124"/>
  <c r="AT124"/>
  <c r="J127"/>
  <c r="N127"/>
  <c r="R127"/>
  <c r="V127"/>
  <c r="Z127"/>
  <c r="AD127"/>
  <c r="AH127"/>
  <c r="AL127"/>
  <c r="AP127"/>
  <c r="AT127"/>
  <c r="M128"/>
  <c r="Q128"/>
  <c r="U128"/>
  <c r="Y128"/>
  <c r="AC128"/>
  <c r="AG128"/>
  <c r="AK128"/>
  <c r="AO128"/>
  <c r="AS128"/>
  <c r="AW128"/>
  <c r="E129"/>
  <c r="L135"/>
  <c r="P135"/>
  <c r="T135"/>
  <c r="X135"/>
  <c r="AB135"/>
  <c r="AF135"/>
  <c r="AJ135"/>
  <c r="AN135"/>
  <c r="AR135"/>
  <c r="AV135"/>
  <c r="J153"/>
  <c r="R153"/>
  <c r="AF153"/>
  <c r="AW145"/>
  <c r="AU145"/>
  <c r="AS145"/>
  <c r="AQ145"/>
  <c r="AO145"/>
  <c r="AM145"/>
  <c r="AK145"/>
  <c r="AI145"/>
  <c r="AG145"/>
  <c r="AE145"/>
  <c r="AC145"/>
  <c r="AA145"/>
  <c r="Y145"/>
  <c r="W145"/>
  <c r="U145"/>
  <c r="S145"/>
  <c r="Q145"/>
  <c r="O145"/>
  <c r="M145"/>
  <c r="K145"/>
  <c r="AV146"/>
  <c r="AT146"/>
  <c r="AR146"/>
  <c r="AP146"/>
  <c r="AN146"/>
  <c r="AL146"/>
  <c r="AJ146"/>
  <c r="AH146"/>
  <c r="AF146"/>
  <c r="AD146"/>
  <c r="AB146"/>
  <c r="Z146"/>
  <c r="X146"/>
  <c r="V146"/>
  <c r="T146"/>
  <c r="R146"/>
  <c r="P146"/>
  <c r="N146"/>
  <c r="L146"/>
  <c r="J146"/>
  <c r="AW153"/>
  <c r="AU153"/>
  <c r="AS153"/>
  <c r="AQ153"/>
  <c r="AO153"/>
  <c r="AM153"/>
  <c r="AK153"/>
  <c r="AI153"/>
  <c r="AG153"/>
  <c r="AE153"/>
  <c r="AC153"/>
  <c r="AA153"/>
  <c r="Y153"/>
  <c r="W153"/>
  <c r="U153"/>
  <c r="AT153"/>
  <c r="AP153"/>
  <c r="AL153"/>
  <c r="AH153"/>
  <c r="AD153"/>
  <c r="Z153"/>
  <c r="V153"/>
  <c r="S153"/>
  <c r="Q153"/>
  <c r="O153"/>
  <c r="M153"/>
  <c r="K153"/>
  <c r="AW166"/>
  <c r="AU166"/>
  <c r="AS166"/>
  <c r="AQ166"/>
  <c r="AO166"/>
  <c r="AM166"/>
  <c r="AK166"/>
  <c r="AI166"/>
  <c r="AG166"/>
  <c r="AE166"/>
  <c r="AC166"/>
  <c r="AA166"/>
  <c r="Y166"/>
  <c r="W166"/>
  <c r="U166"/>
  <c r="S166"/>
  <c r="Q166"/>
  <c r="O166"/>
  <c r="M166"/>
  <c r="K166"/>
  <c r="AV166"/>
  <c r="AR166"/>
  <c r="AN166"/>
  <c r="AJ166"/>
  <c r="AF166"/>
  <c r="AB166"/>
  <c r="X166"/>
  <c r="T166"/>
  <c r="P166"/>
  <c r="L166"/>
  <c r="J118"/>
  <c r="L118"/>
  <c r="N118"/>
  <c r="P118"/>
  <c r="R118"/>
  <c r="T118"/>
  <c r="V118"/>
  <c r="X118"/>
  <c r="Z118"/>
  <c r="AB118"/>
  <c r="AD118"/>
  <c r="AF118"/>
  <c r="AH118"/>
  <c r="AJ118"/>
  <c r="AL118"/>
  <c r="AN118"/>
  <c r="AP118"/>
  <c r="AR118"/>
  <c r="AT118"/>
  <c r="AV118"/>
  <c r="J121"/>
  <c r="L121"/>
  <c r="N121"/>
  <c r="P121"/>
  <c r="R121"/>
  <c r="T121"/>
  <c r="V121"/>
  <c r="X121"/>
  <c r="Z121"/>
  <c r="AB121"/>
  <c r="AD121"/>
  <c r="AF121"/>
  <c r="AH121"/>
  <c r="AJ121"/>
  <c r="AL121"/>
  <c r="AN121"/>
  <c r="AP121"/>
  <c r="AR121"/>
  <c r="AT121"/>
  <c r="AV121"/>
  <c r="K122"/>
  <c r="M122"/>
  <c r="O122"/>
  <c r="Q122"/>
  <c r="S122"/>
  <c r="U122"/>
  <c r="W122"/>
  <c r="Y122"/>
  <c r="AA122"/>
  <c r="AC122"/>
  <c r="AE122"/>
  <c r="AG122"/>
  <c r="AI122"/>
  <c r="AK122"/>
  <c r="AM122"/>
  <c r="AO122"/>
  <c r="AQ122"/>
  <c r="AS122"/>
  <c r="AU122"/>
  <c r="AW122"/>
  <c r="J129"/>
  <c r="L129"/>
  <c r="N129"/>
  <c r="P129"/>
  <c r="R129"/>
  <c r="T129"/>
  <c r="V129"/>
  <c r="X129"/>
  <c r="Z129"/>
  <c r="AB129"/>
  <c r="AD129"/>
  <c r="AF129"/>
  <c r="AH129"/>
  <c r="J130"/>
  <c r="L130"/>
  <c r="N130"/>
  <c r="P130"/>
  <c r="R130"/>
  <c r="T130"/>
  <c r="V130"/>
  <c r="X130"/>
  <c r="Z130"/>
  <c r="AB130"/>
  <c r="AD130"/>
  <c r="AF130"/>
  <c r="AH130"/>
  <c r="AJ130"/>
  <c r="AL130"/>
  <c r="AN130"/>
  <c r="AP130"/>
  <c r="AR130"/>
  <c r="AT130"/>
  <c r="AV130"/>
  <c r="J133"/>
  <c r="L133"/>
  <c r="N133"/>
  <c r="P133"/>
  <c r="R133"/>
  <c r="T133"/>
  <c r="V133"/>
  <c r="X133"/>
  <c r="Z133"/>
  <c r="AB133"/>
  <c r="AD133"/>
  <c r="AF133"/>
  <c r="AH133"/>
  <c r="AJ133"/>
  <c r="AL133"/>
  <c r="AN133"/>
  <c r="AP133"/>
  <c r="AR133"/>
  <c r="AT133"/>
  <c r="AV133"/>
  <c r="K134"/>
  <c r="M134"/>
  <c r="O134"/>
  <c r="Q134"/>
  <c r="S134"/>
  <c r="U134"/>
  <c r="W134"/>
  <c r="Y134"/>
  <c r="AA134"/>
  <c r="AC134"/>
  <c r="AE134"/>
  <c r="AG134"/>
  <c r="AI134"/>
  <c r="AK134"/>
  <c r="AM134"/>
  <c r="AO134"/>
  <c r="AQ134"/>
  <c r="AS134"/>
  <c r="AU134"/>
  <c r="AW134"/>
  <c r="J141"/>
  <c r="L141"/>
  <c r="N141"/>
  <c r="P141"/>
  <c r="R141"/>
  <c r="T141"/>
  <c r="V141"/>
  <c r="X141"/>
  <c r="Z141"/>
  <c r="AB141"/>
  <c r="AD141"/>
  <c r="AF141"/>
  <c r="AH141"/>
  <c r="AJ141"/>
  <c r="AL141"/>
  <c r="J142"/>
  <c r="L142"/>
  <c r="N142"/>
  <c r="P142"/>
  <c r="R142"/>
  <c r="T142"/>
  <c r="V142"/>
  <c r="X142"/>
  <c r="Z142"/>
  <c r="AB142"/>
  <c r="AD142"/>
  <c r="AF142"/>
  <c r="AH142"/>
  <c r="AJ142"/>
  <c r="AL142"/>
  <c r="AN142"/>
  <c r="AP142"/>
  <c r="AR142"/>
  <c r="AT142"/>
  <c r="AV142"/>
  <c r="J145"/>
  <c r="N145"/>
  <c r="R145"/>
  <c r="V145"/>
  <c r="Z145"/>
  <c r="AD145"/>
  <c r="AH145"/>
  <c r="AL145"/>
  <c r="AP145"/>
  <c r="AT145"/>
  <c r="M146"/>
  <c r="Q146"/>
  <c r="U146"/>
  <c r="Y146"/>
  <c r="AC146"/>
  <c r="AG146"/>
  <c r="AK146"/>
  <c r="AO146"/>
  <c r="AS146"/>
  <c r="AW146"/>
  <c r="E147"/>
  <c r="AN147" s="1"/>
  <c r="L153"/>
  <c r="P153"/>
  <c r="T153"/>
  <c r="AB153"/>
  <c r="AJ153"/>
  <c r="AR153"/>
  <c r="J166"/>
  <c r="R166"/>
  <c r="Z166"/>
  <c r="AH166"/>
  <c r="AP166"/>
  <c r="AW154"/>
  <c r="AU154"/>
  <c r="AS154"/>
  <c r="AQ154"/>
  <c r="AO154"/>
  <c r="AM154"/>
  <c r="AK154"/>
  <c r="AI154"/>
  <c r="AG154"/>
  <c r="AE154"/>
  <c r="AC154"/>
  <c r="AA154"/>
  <c r="Y154"/>
  <c r="W154"/>
  <c r="U154"/>
  <c r="S154"/>
  <c r="Q154"/>
  <c r="O154"/>
  <c r="M154"/>
  <c r="K154"/>
  <c r="AW157"/>
  <c r="AU157"/>
  <c r="AS157"/>
  <c r="AQ157"/>
  <c r="AO157"/>
  <c r="AM157"/>
  <c r="AK157"/>
  <c r="AI157"/>
  <c r="AG157"/>
  <c r="AE157"/>
  <c r="AC157"/>
  <c r="AA157"/>
  <c r="Y157"/>
  <c r="W157"/>
  <c r="U157"/>
  <c r="S157"/>
  <c r="Q157"/>
  <c r="O157"/>
  <c r="M157"/>
  <c r="K157"/>
  <c r="AV158"/>
  <c r="AT158"/>
  <c r="AR158"/>
  <c r="AP158"/>
  <c r="AN158"/>
  <c r="AL158"/>
  <c r="AJ158"/>
  <c r="AH158"/>
  <c r="AF158"/>
  <c r="AD158"/>
  <c r="AB158"/>
  <c r="Z158"/>
  <c r="X158"/>
  <c r="V158"/>
  <c r="T158"/>
  <c r="R158"/>
  <c r="P158"/>
  <c r="N158"/>
  <c r="L158"/>
  <c r="J158"/>
  <c r="AW165"/>
  <c r="AU165"/>
  <c r="AS165"/>
  <c r="AQ165"/>
  <c r="AO165"/>
  <c r="AM165"/>
  <c r="AK165"/>
  <c r="AI165"/>
  <c r="AG165"/>
  <c r="AE165"/>
  <c r="AC165"/>
  <c r="AA165"/>
  <c r="Y165"/>
  <c r="W165"/>
  <c r="U165"/>
  <c r="S165"/>
  <c r="Q165"/>
  <c r="O165"/>
  <c r="M165"/>
  <c r="K165"/>
  <c r="J147"/>
  <c r="L147"/>
  <c r="N147"/>
  <c r="P147"/>
  <c r="R147"/>
  <c r="T147"/>
  <c r="V147"/>
  <c r="X147"/>
  <c r="Z147"/>
  <c r="AB147"/>
  <c r="AD147"/>
  <c r="AF147"/>
  <c r="AH147"/>
  <c r="AJ147"/>
  <c r="AL147"/>
  <c r="J148"/>
  <c r="L148"/>
  <c r="N148"/>
  <c r="P148"/>
  <c r="R148"/>
  <c r="T148"/>
  <c r="V148"/>
  <c r="X148"/>
  <c r="Z148"/>
  <c r="AB148"/>
  <c r="AD148"/>
  <c r="AF148"/>
  <c r="AH148"/>
  <c r="AJ148"/>
  <c r="AL148"/>
  <c r="AN148"/>
  <c r="AP148"/>
  <c r="AR148"/>
  <c r="AT148"/>
  <c r="AV148"/>
  <c r="J151"/>
  <c r="L151"/>
  <c r="N151"/>
  <c r="P151"/>
  <c r="R151"/>
  <c r="T151"/>
  <c r="V151"/>
  <c r="X151"/>
  <c r="Z151"/>
  <c r="AB151"/>
  <c r="AD151"/>
  <c r="AF151"/>
  <c r="AH151"/>
  <c r="AJ151"/>
  <c r="AL151"/>
  <c r="AN151"/>
  <c r="AP151"/>
  <c r="AR151"/>
  <c r="AT151"/>
  <c r="AV151"/>
  <c r="K152"/>
  <c r="M152"/>
  <c r="O152"/>
  <c r="Q152"/>
  <c r="S152"/>
  <c r="U152"/>
  <c r="W152"/>
  <c r="Y152"/>
  <c r="AA152"/>
  <c r="AC152"/>
  <c r="AE152"/>
  <c r="AG152"/>
  <c r="AI152"/>
  <c r="AK152"/>
  <c r="AM152"/>
  <c r="AO152"/>
  <c r="AQ152"/>
  <c r="AS152"/>
  <c r="AU152"/>
  <c r="AW152"/>
  <c r="J154"/>
  <c r="N154"/>
  <c r="R154"/>
  <c r="V154"/>
  <c r="Z154"/>
  <c r="AD154"/>
  <c r="AH154"/>
  <c r="AL154"/>
  <c r="AP154"/>
  <c r="AT154"/>
  <c r="J157"/>
  <c r="N157"/>
  <c r="R157"/>
  <c r="V157"/>
  <c r="Z157"/>
  <c r="AD157"/>
  <c r="AH157"/>
  <c r="AL157"/>
  <c r="AP157"/>
  <c r="AT157"/>
  <c r="M158"/>
  <c r="Q158"/>
  <c r="U158"/>
  <c r="Y158"/>
  <c r="AC158"/>
  <c r="AG158"/>
  <c r="AK158"/>
  <c r="AO158"/>
  <c r="AS158"/>
  <c r="AW158"/>
  <c r="E159"/>
  <c r="N159" s="1"/>
  <c r="L165"/>
  <c r="P165"/>
  <c r="T165"/>
  <c r="X165"/>
  <c r="AB165"/>
  <c r="AF165"/>
  <c r="AJ165"/>
  <c r="AN165"/>
  <c r="AR165"/>
  <c r="AV165"/>
  <c r="J159"/>
  <c r="R159"/>
  <c r="Z159"/>
  <c r="AH159"/>
  <c r="AP159"/>
  <c r="J160"/>
  <c r="L160"/>
  <c r="N160"/>
  <c r="P160"/>
  <c r="R160"/>
  <c r="T160"/>
  <c r="V160"/>
  <c r="X160"/>
  <c r="Z160"/>
  <c r="AB160"/>
  <c r="AD160"/>
  <c r="AF160"/>
  <c r="AH160"/>
  <c r="AJ160"/>
  <c r="AL160"/>
  <c r="AN160"/>
  <c r="AP160"/>
  <c r="AR160"/>
  <c r="AT160"/>
  <c r="AV160"/>
  <c r="J163"/>
  <c r="L163"/>
  <c r="N163"/>
  <c r="P163"/>
  <c r="R163"/>
  <c r="T163"/>
  <c r="V163"/>
  <c r="X163"/>
  <c r="Z163"/>
  <c r="AB163"/>
  <c r="AD163"/>
  <c r="AF163"/>
  <c r="AH163"/>
  <c r="AJ163"/>
  <c r="AL163"/>
  <c r="AN163"/>
  <c r="AP163"/>
  <c r="AR163"/>
  <c r="AT163"/>
  <c r="AV163"/>
  <c r="K164"/>
  <c r="M164"/>
  <c r="O164"/>
  <c r="Q164"/>
  <c r="S164"/>
  <c r="U164"/>
  <c r="W164"/>
  <c r="Y164"/>
  <c r="AA164"/>
  <c r="AC164"/>
  <c r="AE164"/>
  <c r="AG164"/>
  <c r="AI164"/>
  <c r="AK164"/>
  <c r="AM164"/>
  <c r="AO164"/>
  <c r="AQ164"/>
  <c r="AS164"/>
  <c r="AU164"/>
  <c r="AW164"/>
  <c r="X7" l="1"/>
  <c r="T7"/>
  <c r="AP99"/>
  <c r="AK7"/>
  <c r="AB7"/>
  <c r="AA7"/>
  <c r="K7"/>
  <c r="L23"/>
  <c r="M23" s="1"/>
  <c r="N23" s="1"/>
  <c r="AP7"/>
  <c r="R7"/>
  <c r="S7"/>
  <c r="AE7"/>
  <c r="Z75"/>
  <c r="AR4"/>
  <c r="AJ4"/>
  <c r="AB4"/>
  <c r="T4"/>
  <c r="L4"/>
  <c r="AT4"/>
  <c r="AD4"/>
  <c r="N4"/>
  <c r="AU4"/>
  <c r="AQ4"/>
  <c r="AM4"/>
  <c r="AI4"/>
  <c r="AE4"/>
  <c r="AA4"/>
  <c r="W4"/>
  <c r="S4"/>
  <c r="O4"/>
  <c r="K4"/>
  <c r="AV4"/>
  <c r="AN4"/>
  <c r="AF4"/>
  <c r="X4"/>
  <c r="P4"/>
  <c r="AL4"/>
  <c r="V4"/>
  <c r="R4"/>
  <c r="J4"/>
  <c r="Z4"/>
  <c r="AW4"/>
  <c r="AS4"/>
  <c r="AO4"/>
  <c r="AK4"/>
  <c r="AG4"/>
  <c r="AC4"/>
  <c r="Y4"/>
  <c r="U4"/>
  <c r="Q4"/>
  <c r="M4"/>
  <c r="AH4"/>
  <c r="B197" s="1"/>
  <c r="AP4"/>
  <c r="AW6"/>
  <c r="AS6"/>
  <c r="AO6"/>
  <c r="AK6"/>
  <c r="AG6"/>
  <c r="AC6"/>
  <c r="Y6"/>
  <c r="Y12" s="1"/>
  <c r="U6"/>
  <c r="Q6"/>
  <c r="M6"/>
  <c r="AT6"/>
  <c r="AP6"/>
  <c r="AL6"/>
  <c r="AH6"/>
  <c r="AD6"/>
  <c r="Z6"/>
  <c r="V6"/>
  <c r="R6"/>
  <c r="N6"/>
  <c r="J6"/>
  <c r="AG7"/>
  <c r="Q7"/>
  <c r="AJ7"/>
  <c r="AU6"/>
  <c r="AQ6"/>
  <c r="AM6"/>
  <c r="AI6"/>
  <c r="AE6"/>
  <c r="AA6"/>
  <c r="W6"/>
  <c r="S6"/>
  <c r="O6"/>
  <c r="K6"/>
  <c r="AV6"/>
  <c r="AR6"/>
  <c r="AN6"/>
  <c r="AJ6"/>
  <c r="D199" s="1"/>
  <c r="AF6"/>
  <c r="AB6"/>
  <c r="X6"/>
  <c r="T6"/>
  <c r="P6"/>
  <c r="L6"/>
  <c r="AI7"/>
  <c r="C200" s="1"/>
  <c r="W7"/>
  <c r="J7"/>
  <c r="AD7"/>
  <c r="Z7"/>
  <c r="N7"/>
  <c r="AH75"/>
  <c r="AW75"/>
  <c r="AP129"/>
  <c r="AV147"/>
  <c r="AR147"/>
  <c r="AT129"/>
  <c r="AL129"/>
  <c r="AT75"/>
  <c r="AL75"/>
  <c r="AD75"/>
  <c r="AJ69"/>
  <c r="AO75"/>
  <c r="AO137"/>
  <c r="AO7" s="1"/>
  <c r="AV87"/>
  <c r="AF87"/>
  <c r="AV129"/>
  <c r="AR129"/>
  <c r="AN129"/>
  <c r="AJ129"/>
  <c r="AH99"/>
  <c r="AE21"/>
  <c r="AL21"/>
  <c r="AV171"/>
  <c r="AR149"/>
  <c r="AR7" s="1"/>
  <c r="AS149"/>
  <c r="AS7" s="1"/>
  <c r="AL107"/>
  <c r="AL7" s="1"/>
  <c r="AF89"/>
  <c r="AF7" s="1"/>
  <c r="V65"/>
  <c r="V7" s="1"/>
  <c r="O47"/>
  <c r="P47" s="1"/>
  <c r="P7" s="1"/>
  <c r="AV141"/>
  <c r="AN141"/>
  <c r="AT99"/>
  <c r="AL99"/>
  <c r="AD99"/>
  <c r="AT141"/>
  <c r="AP141"/>
  <c r="Y75"/>
  <c r="AT171"/>
  <c r="AP171"/>
  <c r="AL171"/>
  <c r="AT159"/>
  <c r="AL159"/>
  <c r="AD159"/>
  <c r="V159"/>
  <c r="AT147"/>
  <c r="AP147"/>
  <c r="AP111"/>
  <c r="AT111"/>
  <c r="AL111"/>
  <c r="AD111"/>
  <c r="V111"/>
  <c r="N111"/>
  <c r="AV99"/>
  <c r="AR99"/>
  <c r="AN99"/>
  <c r="AJ99"/>
  <c r="AR87"/>
  <c r="AJ87"/>
  <c r="AB87"/>
  <c r="AT87"/>
  <c r="AP87"/>
  <c r="AL87"/>
  <c r="AH87"/>
  <c r="AD87"/>
  <c r="AR183"/>
  <c r="AJ183"/>
  <c r="AB183"/>
  <c r="T183"/>
  <c r="L183"/>
  <c r="AT183"/>
  <c r="AP183"/>
  <c r="AL183"/>
  <c r="AH183"/>
  <c r="AD183"/>
  <c r="Z183"/>
  <c r="V183"/>
  <c r="R183"/>
  <c r="N183"/>
  <c r="J183"/>
  <c r="AW183"/>
  <c r="AU183"/>
  <c r="AS183"/>
  <c r="AQ183"/>
  <c r="AO183"/>
  <c r="AM183"/>
  <c r="AK183"/>
  <c r="AI183"/>
  <c r="AG183"/>
  <c r="AE183"/>
  <c r="AC183"/>
  <c r="AA183"/>
  <c r="Y183"/>
  <c r="W183"/>
  <c r="U183"/>
  <c r="S183"/>
  <c r="Q183"/>
  <c r="O183"/>
  <c r="M183"/>
  <c r="K183"/>
  <c r="AW177"/>
  <c r="AU177"/>
  <c r="AS177"/>
  <c r="AQ177"/>
  <c r="AO177"/>
  <c r="AM177"/>
  <c r="AK177"/>
  <c r="AI177"/>
  <c r="AG177"/>
  <c r="AE177"/>
  <c r="AC177"/>
  <c r="AA177"/>
  <c r="Y177"/>
  <c r="W177"/>
  <c r="U177"/>
  <c r="S177"/>
  <c r="Q177"/>
  <c r="O177"/>
  <c r="M177"/>
  <c r="K177"/>
  <c r="AW171"/>
  <c r="AU171"/>
  <c r="AS171"/>
  <c r="AQ171"/>
  <c r="AO171"/>
  <c r="AM171"/>
  <c r="AK171"/>
  <c r="AI171"/>
  <c r="AG171"/>
  <c r="AE171"/>
  <c r="AC171"/>
  <c r="AA171"/>
  <c r="Y171"/>
  <c r="W171"/>
  <c r="U171"/>
  <c r="S171"/>
  <c r="Q171"/>
  <c r="O171"/>
  <c r="M171"/>
  <c r="K171"/>
  <c r="AU21"/>
  <c r="O21"/>
  <c r="V21"/>
  <c r="AM21"/>
  <c r="W21"/>
  <c r="AT21"/>
  <c r="AD21"/>
  <c r="N21"/>
  <c r="AV111"/>
  <c r="AR111"/>
  <c r="AN111"/>
  <c r="AJ111"/>
  <c r="AF111"/>
  <c r="AB111"/>
  <c r="X111"/>
  <c r="T111"/>
  <c r="P111"/>
  <c r="AM75"/>
  <c r="Q75"/>
  <c r="AQ21"/>
  <c r="AI21"/>
  <c r="AA21"/>
  <c r="S21"/>
  <c r="K21"/>
  <c r="AP21"/>
  <c r="AH21"/>
  <c r="Z21"/>
  <c r="R21"/>
  <c r="J21"/>
  <c r="AV69"/>
  <c r="AN69"/>
  <c r="AF69"/>
  <c r="X69"/>
  <c r="AQ75"/>
  <c r="S75"/>
  <c r="AV75"/>
  <c r="AR75"/>
  <c r="AN75"/>
  <c r="AJ75"/>
  <c r="AF75"/>
  <c r="AB75"/>
  <c r="X75"/>
  <c r="T75"/>
  <c r="P75"/>
  <c r="L75"/>
  <c r="AS75"/>
  <c r="AK75"/>
  <c r="AC75"/>
  <c r="AU75"/>
  <c r="AE75"/>
  <c r="U75"/>
  <c r="M75"/>
  <c r="AA75"/>
  <c r="K75"/>
  <c r="W69"/>
  <c r="S69"/>
  <c r="O69"/>
  <c r="K69"/>
  <c r="U69"/>
  <c r="M69"/>
  <c r="Y69"/>
  <c r="AT69"/>
  <c r="AP69"/>
  <c r="AL69"/>
  <c r="AH69"/>
  <c r="AD69"/>
  <c r="Z69"/>
  <c r="V69"/>
  <c r="R69"/>
  <c r="N69"/>
  <c r="J69"/>
  <c r="Q69"/>
  <c r="AI75"/>
  <c r="W75"/>
  <c r="O75"/>
  <c r="AW159"/>
  <c r="AS159"/>
  <c r="AO159"/>
  <c r="AK159"/>
  <c r="AG159"/>
  <c r="AC159"/>
  <c r="Y159"/>
  <c r="U159"/>
  <c r="Q159"/>
  <c r="M159"/>
  <c r="AQ159"/>
  <c r="AI159"/>
  <c r="AA159"/>
  <c r="S159"/>
  <c r="K159"/>
  <c r="AM159"/>
  <c r="W159"/>
  <c r="AE159"/>
  <c r="AU159"/>
  <c r="O159"/>
  <c r="AW147"/>
  <c r="AS147"/>
  <c r="AO147"/>
  <c r="AK147"/>
  <c r="AG147"/>
  <c r="AC147"/>
  <c r="Y147"/>
  <c r="U147"/>
  <c r="Q147"/>
  <c r="M147"/>
  <c r="AU147"/>
  <c r="AM147"/>
  <c r="AE147"/>
  <c r="W147"/>
  <c r="O147"/>
  <c r="AI147"/>
  <c r="S147"/>
  <c r="AQ147"/>
  <c r="AA147"/>
  <c r="K147"/>
  <c r="AW129"/>
  <c r="AS129"/>
  <c r="AO129"/>
  <c r="AK129"/>
  <c r="AG129"/>
  <c r="AC129"/>
  <c r="Y129"/>
  <c r="U129"/>
  <c r="Q129"/>
  <c r="M129"/>
  <c r="AU129"/>
  <c r="AM129"/>
  <c r="AE129"/>
  <c r="W129"/>
  <c r="O129"/>
  <c r="AQ129"/>
  <c r="AI129"/>
  <c r="AA129"/>
  <c r="S129"/>
  <c r="K129"/>
  <c r="AU141"/>
  <c r="AQ141"/>
  <c r="AM141"/>
  <c r="AI141"/>
  <c r="AE141"/>
  <c r="AA141"/>
  <c r="W141"/>
  <c r="S141"/>
  <c r="O141"/>
  <c r="K141"/>
  <c r="AW141"/>
  <c r="AO141"/>
  <c r="AG141"/>
  <c r="Y141"/>
  <c r="Q141"/>
  <c r="AS141"/>
  <c r="AK141"/>
  <c r="AC141"/>
  <c r="U141"/>
  <c r="M141"/>
  <c r="AW99"/>
  <c r="AS99"/>
  <c r="AO99"/>
  <c r="AK99"/>
  <c r="AG99"/>
  <c r="AC99"/>
  <c r="Y99"/>
  <c r="U99"/>
  <c r="Q99"/>
  <c r="M99"/>
  <c r="AU99"/>
  <c r="AQ99"/>
  <c r="AM99"/>
  <c r="AI99"/>
  <c r="AE99"/>
  <c r="AA99"/>
  <c r="W99"/>
  <c r="S99"/>
  <c r="O99"/>
  <c r="K99"/>
  <c r="AU111"/>
  <c r="AQ111"/>
  <c r="AM111"/>
  <c r="AI111"/>
  <c r="AE111"/>
  <c r="AA111"/>
  <c r="W111"/>
  <c r="S111"/>
  <c r="O111"/>
  <c r="K111"/>
  <c r="AW111"/>
  <c r="AS111"/>
  <c r="AO111"/>
  <c r="AK111"/>
  <c r="AG111"/>
  <c r="AC111"/>
  <c r="Y111"/>
  <c r="U111"/>
  <c r="Q111"/>
  <c r="M111"/>
  <c r="AU87"/>
  <c r="AQ87"/>
  <c r="AM87"/>
  <c r="AI87"/>
  <c r="AE87"/>
  <c r="AA87"/>
  <c r="W87"/>
  <c r="S87"/>
  <c r="O87"/>
  <c r="K87"/>
  <c r="AW87"/>
  <c r="AS87"/>
  <c r="AO87"/>
  <c r="AK87"/>
  <c r="AG87"/>
  <c r="AC87"/>
  <c r="Y87"/>
  <c r="U87"/>
  <c r="Q87"/>
  <c r="M87"/>
  <c r="AU69"/>
  <c r="AQ69"/>
  <c r="AM69"/>
  <c r="AI69"/>
  <c r="AE69"/>
  <c r="AA69"/>
  <c r="AW69"/>
  <c r="AS69"/>
  <c r="AO69"/>
  <c r="AK69"/>
  <c r="AG69"/>
  <c r="AC69"/>
  <c r="AV159"/>
  <c r="AR159"/>
  <c r="AN159"/>
  <c r="AJ159"/>
  <c r="AF159"/>
  <c r="AB159"/>
  <c r="X159"/>
  <c r="T159"/>
  <c r="P159"/>
  <c r="L159"/>
  <c r="AC77"/>
  <c r="AC7" s="1"/>
  <c r="AW21"/>
  <c r="AS21"/>
  <c r="AO21"/>
  <c r="AK21"/>
  <c r="AG21"/>
  <c r="AC21"/>
  <c r="Y21"/>
  <c r="U21"/>
  <c r="Q21"/>
  <c r="M21"/>
  <c r="AV21"/>
  <c r="AR21"/>
  <c r="AN21"/>
  <c r="AJ21"/>
  <c r="AF21"/>
  <c r="AB21"/>
  <c r="X21"/>
  <c r="T21"/>
  <c r="P21"/>
  <c r="L21"/>
  <c r="B200" l="1"/>
  <c r="C199"/>
  <c r="D200"/>
  <c r="E200"/>
  <c r="E199"/>
  <c r="E197"/>
  <c r="C197"/>
  <c r="B199"/>
  <c r="D197"/>
  <c r="AK12"/>
  <c r="L7"/>
  <c r="L12" s="1"/>
  <c r="M7"/>
  <c r="M12" s="1"/>
  <c r="Q12"/>
  <c r="AG12"/>
  <c r="P5"/>
  <c r="P13" s="1"/>
  <c r="X5"/>
  <c r="X11" s="1"/>
  <c r="AF5"/>
  <c r="AF13" s="1"/>
  <c r="AN5"/>
  <c r="AN13" s="1"/>
  <c r="AV5"/>
  <c r="AV13" s="1"/>
  <c r="Q5"/>
  <c r="Q13" s="1"/>
  <c r="AG5"/>
  <c r="AG11" s="1"/>
  <c r="AW5"/>
  <c r="AW13" s="1"/>
  <c r="Y5"/>
  <c r="Y13" s="1"/>
  <c r="AO5"/>
  <c r="AO11" s="1"/>
  <c r="AD5"/>
  <c r="AD11" s="1"/>
  <c r="J5"/>
  <c r="J13" s="1"/>
  <c r="Z5"/>
  <c r="Z11" s="1"/>
  <c r="AP5"/>
  <c r="AP13" s="1"/>
  <c r="S5"/>
  <c r="AI5"/>
  <c r="W5"/>
  <c r="W11" s="1"/>
  <c r="AU5"/>
  <c r="AU11" s="1"/>
  <c r="AE5"/>
  <c r="AE13" s="1"/>
  <c r="L5"/>
  <c r="L13" s="1"/>
  <c r="T5"/>
  <c r="T13" s="1"/>
  <c r="AB5"/>
  <c r="AB13" s="1"/>
  <c r="AJ5"/>
  <c r="AR5"/>
  <c r="AR13" s="1"/>
  <c r="M5"/>
  <c r="M11" s="1"/>
  <c r="U5"/>
  <c r="U11" s="1"/>
  <c r="AC5"/>
  <c r="AC13" s="1"/>
  <c r="AK5"/>
  <c r="AS5"/>
  <c r="AS11" s="1"/>
  <c r="R5"/>
  <c r="R13" s="1"/>
  <c r="AH5"/>
  <c r="K5"/>
  <c r="K11" s="1"/>
  <c r="AA5"/>
  <c r="AA13" s="1"/>
  <c r="AQ5"/>
  <c r="AQ13" s="1"/>
  <c r="N5"/>
  <c r="N11" s="1"/>
  <c r="AT5"/>
  <c r="AT11" s="1"/>
  <c r="AM5"/>
  <c r="AM13" s="1"/>
  <c r="V5"/>
  <c r="V13" s="1"/>
  <c r="O5"/>
  <c r="O11" s="1"/>
  <c r="AL5"/>
  <c r="AL11" s="1"/>
  <c r="O7"/>
  <c r="AO12"/>
  <c r="S13"/>
  <c r="AR12"/>
  <c r="AN12"/>
  <c r="AT149"/>
  <c r="AT7" s="1"/>
  <c r="AS12"/>
  <c r="AJ12"/>
  <c r="T12"/>
  <c r="AF12"/>
  <c r="AI12"/>
  <c r="AB12"/>
  <c r="P12"/>
  <c r="X12"/>
  <c r="S12"/>
  <c r="AI10"/>
  <c r="C202" s="1"/>
  <c r="J10"/>
  <c r="AG10"/>
  <c r="AP12"/>
  <c r="AC12"/>
  <c r="U12"/>
  <c r="S10"/>
  <c r="Y10"/>
  <c r="AH10"/>
  <c r="J12"/>
  <c r="Z10"/>
  <c r="P10"/>
  <c r="N12"/>
  <c r="K10"/>
  <c r="K12"/>
  <c r="Q10"/>
  <c r="AO10"/>
  <c r="R10"/>
  <c r="X10"/>
  <c r="AF10"/>
  <c r="AH12"/>
  <c r="AA12"/>
  <c r="AQ12"/>
  <c r="AA10"/>
  <c r="AQ10"/>
  <c r="AD12"/>
  <c r="W12"/>
  <c r="AE12"/>
  <c r="AM12"/>
  <c r="AN10"/>
  <c r="AP10"/>
  <c r="W10"/>
  <c r="AE10"/>
  <c r="AM10"/>
  <c r="R12"/>
  <c r="Z12"/>
  <c r="V12"/>
  <c r="AL12"/>
  <c r="U10"/>
  <c r="AC10"/>
  <c r="AK10"/>
  <c r="N10"/>
  <c r="T10"/>
  <c r="V10"/>
  <c r="AB10"/>
  <c r="AD10"/>
  <c r="AJ10"/>
  <c r="AL10"/>
  <c r="AR10"/>
  <c r="C204" l="1"/>
  <c r="B202"/>
  <c r="D202"/>
  <c r="E202"/>
  <c r="B204"/>
  <c r="D204"/>
  <c r="E204"/>
  <c r="AI11"/>
  <c r="C203" s="1"/>
  <c r="C198"/>
  <c r="AK11"/>
  <c r="E203" s="1"/>
  <c r="E198"/>
  <c r="AH11"/>
  <c r="B198"/>
  <c r="AJ13"/>
  <c r="D205" s="1"/>
  <c r="D198"/>
  <c r="L10"/>
  <c r="M10"/>
  <c r="V11"/>
  <c r="O10"/>
  <c r="O12"/>
  <c r="AC11"/>
  <c r="AB11"/>
  <c r="AR11"/>
  <c r="L11"/>
  <c r="AJ11"/>
  <c r="T11"/>
  <c r="AS13"/>
  <c r="M13"/>
  <c r="U13"/>
  <c r="AK13"/>
  <c r="AQ11"/>
  <c r="AH13"/>
  <c r="K13"/>
  <c r="AD13"/>
  <c r="AO13"/>
  <c r="Y11"/>
  <c r="AN11"/>
  <c r="R11"/>
  <c r="AI13"/>
  <c r="AT13"/>
  <c r="AL13"/>
  <c r="AG13"/>
  <c r="P11"/>
  <c r="Z13"/>
  <c r="AV11"/>
  <c r="AE11"/>
  <c r="S11"/>
  <c r="AF11"/>
  <c r="W13"/>
  <c r="AA11"/>
  <c r="AW11"/>
  <c r="Q11"/>
  <c r="X13"/>
  <c r="AP11"/>
  <c r="AM11"/>
  <c r="J11"/>
  <c r="N13"/>
  <c r="O13"/>
  <c r="AU13"/>
  <c r="AS10"/>
  <c r="AU149"/>
  <c r="AU7" s="1"/>
  <c r="D203" l="1"/>
  <c r="B205"/>
  <c r="C205"/>
  <c r="B203"/>
  <c r="E205"/>
  <c r="AV149"/>
  <c r="AV7" s="1"/>
  <c r="AT12"/>
  <c r="AT10"/>
  <c r="AU12" l="1"/>
  <c r="AU10"/>
  <c r="AW149"/>
  <c r="AW7" s="1"/>
  <c r="AV12" l="1"/>
  <c r="AV10"/>
  <c r="AW12" l="1"/>
  <c r="AW10"/>
</calcChain>
</file>

<file path=xl/sharedStrings.xml><?xml version="1.0" encoding="utf-8"?>
<sst xmlns="http://schemas.openxmlformats.org/spreadsheetml/2006/main" count="183" uniqueCount="61">
  <si>
    <t>PV</t>
  </si>
  <si>
    <t>AC</t>
  </si>
  <si>
    <t>EV</t>
  </si>
  <si>
    <t>BAC</t>
  </si>
  <si>
    <t>EVM</t>
  </si>
  <si>
    <t>CV</t>
  </si>
  <si>
    <t>SV</t>
  </si>
  <si>
    <t>Plán</t>
  </si>
  <si>
    <t>Realita</t>
  </si>
  <si>
    <t>Obojí</t>
  </si>
  <si>
    <t>" "</t>
  </si>
  <si>
    <t>"  "</t>
  </si>
  <si>
    <t>"   "</t>
  </si>
  <si>
    <t>Gantt</t>
  </si>
  <si>
    <t>Finance</t>
  </si>
  <si>
    <t>Čas</t>
  </si>
  <si>
    <t>CPI</t>
  </si>
  <si>
    <t>SPI</t>
  </si>
  <si>
    <t>Legenda</t>
  </si>
  <si>
    <t>Poměr EV</t>
  </si>
  <si>
    <t>Celkem</t>
  </si>
  <si>
    <t>Počátek</t>
  </si>
  <si>
    <t>Ukončení</t>
  </si>
  <si>
    <t>Rozpočet</t>
  </si>
  <si>
    <t>Trvání</t>
  </si>
  <si>
    <t>PV (plán)</t>
  </si>
  <si>
    <t>EV (skutečnost)</t>
  </si>
  <si>
    <t>AC (skutečnost)</t>
  </si>
  <si>
    <t>Úkol 1</t>
  </si>
  <si>
    <t>Úkol 2</t>
  </si>
  <si>
    <t>Úkol 10</t>
  </si>
  <si>
    <t>Úkol 9</t>
  </si>
  <si>
    <t>Úkol 8</t>
  </si>
  <si>
    <t>Úkol 7</t>
  </si>
  <si>
    <t>Úkol 6</t>
  </si>
  <si>
    <t>Úkol 5</t>
  </si>
  <si>
    <t>Úkol 4</t>
  </si>
  <si>
    <t>Úkol 3</t>
  </si>
  <si>
    <t>Úkol 11</t>
  </si>
  <si>
    <t>Úkol 12</t>
  </si>
  <si>
    <t>Úkol 13</t>
  </si>
  <si>
    <t>Úkol 14</t>
  </si>
  <si>
    <t>Úkol 15</t>
  </si>
  <si>
    <t>Úkol 16</t>
  </si>
  <si>
    <t>Úkol 17</t>
  </si>
  <si>
    <t>Úkol 18</t>
  </si>
  <si>
    <t>Úkol 19</t>
  </si>
  <si>
    <t>Úkol 20</t>
  </si>
  <si>
    <t>Úkol 21</t>
  </si>
  <si>
    <t>Úkol 22</t>
  </si>
  <si>
    <t>Úkol 23</t>
  </si>
  <si>
    <t>Úkol 24</t>
  </si>
  <si>
    <t>Úkol 25</t>
  </si>
  <si>
    <t>Dny 2010</t>
  </si>
  <si>
    <t>Úkol 26</t>
  </si>
  <si>
    <t>Úkol 27</t>
  </si>
  <si>
    <t>Úkol 28</t>
  </si>
  <si>
    <t>Úkoly</t>
  </si>
  <si>
    <t>Report</t>
  </si>
  <si>
    <t>Week</t>
  </si>
  <si>
    <t>`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</si>
</sst>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color theme="1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3"/>
      <name val="Arial"/>
      <family val="2"/>
      <charset val="238"/>
    </font>
    <font>
      <sz val="10"/>
      <color theme="1"/>
      <name val="Arial"/>
      <family val="2"/>
    </font>
    <font>
      <sz val="10"/>
      <color theme="5"/>
      <name val="Arial"/>
      <family val="2"/>
      <charset val="238"/>
    </font>
    <font>
      <b/>
      <sz val="10"/>
      <color theme="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90">
    <xf numFmtId="0" fontId="0" fillId="0" borderId="0" xfId="0"/>
    <xf numFmtId="0" fontId="6" fillId="3" borderId="0" xfId="0" applyFont="1" applyFill="1"/>
    <xf numFmtId="0" fontId="6" fillId="3" borderId="1" xfId="0" applyFont="1" applyFill="1" applyBorder="1"/>
    <xf numFmtId="1" fontId="5" fillId="2" borderId="0" xfId="0" applyNumberFormat="1" applyFont="1" applyFill="1"/>
    <xf numFmtId="1" fontId="0" fillId="2" borderId="0" xfId="0" applyNumberFormat="1" applyFill="1"/>
    <xf numFmtId="1" fontId="6" fillId="3" borderId="1" xfId="0" applyNumberFormat="1" applyFont="1" applyFill="1" applyBorder="1"/>
    <xf numFmtId="1" fontId="6" fillId="3" borderId="0" xfId="0" applyNumberFormat="1" applyFont="1" applyFill="1"/>
    <xf numFmtId="1" fontId="6" fillId="3" borderId="3" xfId="0" applyNumberFormat="1" applyFont="1" applyFill="1" applyBorder="1"/>
    <xf numFmtId="1" fontId="6" fillId="3" borderId="5" xfId="0" applyNumberFormat="1" applyFont="1" applyFill="1" applyBorder="1"/>
    <xf numFmtId="1" fontId="0" fillId="2" borderId="3" xfId="0" applyNumberFormat="1" applyFill="1" applyBorder="1"/>
    <xf numFmtId="1" fontId="6" fillId="3" borderId="8" xfId="0" applyNumberFormat="1" applyFont="1" applyFill="1" applyBorder="1"/>
    <xf numFmtId="0" fontId="0" fillId="4" borderId="0" xfId="0" applyFill="1" applyBorder="1"/>
    <xf numFmtId="0" fontId="5" fillId="4" borderId="0" xfId="0" applyFont="1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0" xfId="0" applyFill="1"/>
    <xf numFmtId="0" fontId="5" fillId="4" borderId="0" xfId="0" applyFont="1" applyFill="1"/>
    <xf numFmtId="1" fontId="1" fillId="4" borderId="3" xfId="0" applyNumberFormat="1" applyFont="1" applyFill="1" applyBorder="1"/>
    <xf numFmtId="1" fontId="0" fillId="4" borderId="3" xfId="0" applyNumberFormat="1" applyFill="1" applyBorder="1"/>
    <xf numFmtId="1" fontId="2" fillId="4" borderId="3" xfId="0" applyNumberFormat="1" applyFont="1" applyFill="1" applyBorder="1"/>
    <xf numFmtId="164" fontId="0" fillId="4" borderId="0" xfId="0" applyNumberFormat="1" applyFill="1"/>
    <xf numFmtId="1" fontId="0" fillId="4" borderId="0" xfId="0" applyNumberFormat="1" applyFill="1"/>
    <xf numFmtId="1" fontId="8" fillId="4" borderId="0" xfId="0" applyNumberFormat="1" applyFont="1" applyFill="1"/>
    <xf numFmtId="164" fontId="0" fillId="4" borderId="0" xfId="0" applyNumberFormat="1" applyFill="1" applyBorder="1"/>
    <xf numFmtId="1" fontId="0" fillId="4" borderId="0" xfId="0" applyNumberFormat="1" applyFill="1" applyBorder="1"/>
    <xf numFmtId="1" fontId="0" fillId="4" borderId="7" xfId="0" applyNumberFormat="1" applyFill="1" applyBorder="1"/>
    <xf numFmtId="1" fontId="0" fillId="4" borderId="6" xfId="0" applyNumberFormat="1" applyFill="1" applyBorder="1"/>
    <xf numFmtId="164" fontId="7" fillId="4" borderId="0" xfId="0" applyNumberFormat="1" applyFont="1" applyFill="1" applyBorder="1"/>
    <xf numFmtId="164" fontId="0" fillId="4" borderId="2" xfId="0" applyNumberFormat="1" applyFill="1" applyBorder="1"/>
    <xf numFmtId="1" fontId="0" fillId="4" borderId="8" xfId="0" applyNumberFormat="1" applyFill="1" applyBorder="1"/>
    <xf numFmtId="164" fontId="0" fillId="4" borderId="1" xfId="0" applyNumberFormat="1" applyFill="1" applyBorder="1"/>
    <xf numFmtId="2" fontId="0" fillId="4" borderId="0" xfId="0" applyNumberFormat="1" applyFill="1" applyBorder="1"/>
    <xf numFmtId="2" fontId="0" fillId="4" borderId="2" xfId="0" applyNumberFormat="1" applyFill="1" applyBorder="1"/>
    <xf numFmtId="1" fontId="1" fillId="4" borderId="7" xfId="0" applyNumberFormat="1" applyFont="1" applyFill="1" applyBorder="1"/>
    <xf numFmtId="164" fontId="5" fillId="4" borderId="0" xfId="0" applyNumberFormat="1" applyFont="1" applyFill="1" applyBorder="1" applyAlignment="1">
      <alignment horizontal="center"/>
    </xf>
    <xf numFmtId="164" fontId="7" fillId="4" borderId="0" xfId="0" applyNumberFormat="1" applyFont="1" applyFill="1"/>
    <xf numFmtId="1" fontId="2" fillId="4" borderId="7" xfId="0" applyNumberFormat="1" applyFont="1" applyFill="1" applyBorder="1"/>
    <xf numFmtId="0" fontId="4" fillId="4" borderId="0" xfId="0" applyFont="1" applyFill="1"/>
    <xf numFmtId="1" fontId="4" fillId="4" borderId="1" xfId="0" applyNumberFormat="1" applyFont="1" applyFill="1" applyBorder="1"/>
    <xf numFmtId="1" fontId="0" fillId="4" borderId="2" xfId="0" applyNumberFormat="1" applyFill="1" applyBorder="1"/>
    <xf numFmtId="1" fontId="0" fillId="4" borderId="4" xfId="0" applyNumberFormat="1" applyFill="1" applyBorder="1"/>
    <xf numFmtId="0" fontId="5" fillId="0" borderId="2" xfId="0" applyFont="1" applyFill="1" applyBorder="1"/>
    <xf numFmtId="0" fontId="5" fillId="4" borderId="2" xfId="0" applyFont="1" applyFill="1" applyBorder="1"/>
    <xf numFmtId="0" fontId="6" fillId="3" borderId="8" xfId="0" applyFont="1" applyFill="1" applyBorder="1"/>
    <xf numFmtId="0" fontId="6" fillId="3" borderId="7" xfId="0" applyFont="1" applyFill="1" applyBorder="1"/>
    <xf numFmtId="164" fontId="5" fillId="2" borderId="7" xfId="0" applyNumberFormat="1" applyFont="1" applyFill="1" applyBorder="1"/>
    <xf numFmtId="164" fontId="0" fillId="4" borderId="7" xfId="0" applyNumberFormat="1" applyFill="1" applyBorder="1"/>
    <xf numFmtId="164" fontId="8" fillId="4" borderId="7" xfId="0" applyNumberFormat="1" applyFont="1" applyFill="1" applyBorder="1"/>
    <xf numFmtId="0" fontId="0" fillId="4" borderId="7" xfId="0" applyFill="1" applyBorder="1"/>
    <xf numFmtId="9" fontId="3" fillId="4" borderId="7" xfId="1" applyFont="1" applyFill="1" applyBorder="1"/>
    <xf numFmtId="9" fontId="3" fillId="2" borderId="7" xfId="1" applyFont="1" applyFill="1" applyBorder="1"/>
    <xf numFmtId="0" fontId="0" fillId="4" borderId="6" xfId="0" applyFill="1" applyBorder="1"/>
    <xf numFmtId="1" fontId="4" fillId="4" borderId="2" xfId="0" applyNumberFormat="1" applyFont="1" applyFill="1" applyBorder="1"/>
    <xf numFmtId="1" fontId="1" fillId="4" borderId="0" xfId="0" applyNumberFormat="1" applyFont="1" applyFill="1" applyBorder="1" applyAlignment="1">
      <alignment horizontal="center"/>
    </xf>
    <xf numFmtId="1" fontId="1" fillId="4" borderId="3" xfId="0" applyNumberFormat="1" applyFont="1" applyFill="1" applyBorder="1" applyAlignment="1">
      <alignment horizontal="center"/>
    </xf>
    <xf numFmtId="1" fontId="2" fillId="4" borderId="0" xfId="0" applyNumberFormat="1" applyFont="1" applyFill="1" applyBorder="1"/>
    <xf numFmtId="164" fontId="0" fillId="4" borderId="6" xfId="0" applyNumberFormat="1" applyFill="1" applyBorder="1"/>
    <xf numFmtId="0" fontId="5" fillId="4" borderId="1" xfId="0" applyFont="1" applyFill="1" applyBorder="1"/>
    <xf numFmtId="164" fontId="0" fillId="4" borderId="8" xfId="0" applyNumberFormat="1" applyFill="1" applyBorder="1"/>
    <xf numFmtId="1" fontId="0" fillId="4" borderId="1" xfId="0" applyNumberFormat="1" applyFill="1" applyBorder="1"/>
    <xf numFmtId="1" fontId="0" fillId="4" borderId="5" xfId="0" applyNumberFormat="1" applyFill="1" applyBorder="1"/>
    <xf numFmtId="1" fontId="4" fillId="4" borderId="0" xfId="0" applyNumberFormat="1" applyFont="1" applyFill="1" applyBorder="1"/>
    <xf numFmtId="0" fontId="5" fillId="4" borderId="8" xfId="0" applyFont="1" applyFill="1" applyBorder="1"/>
    <xf numFmtId="0" fontId="5" fillId="4" borderId="7" xfId="0" applyFont="1" applyFill="1" applyBorder="1"/>
    <xf numFmtId="0" fontId="5" fillId="4" borderId="6" xfId="0" applyFont="1" applyFill="1" applyBorder="1"/>
    <xf numFmtId="0" fontId="5" fillId="4" borderId="9" xfId="0" applyFont="1" applyFill="1" applyBorder="1"/>
    <xf numFmtId="0" fontId="0" fillId="4" borderId="10" xfId="0" applyFill="1" applyBorder="1"/>
    <xf numFmtId="0" fontId="0" fillId="4" borderId="12" xfId="0" applyFill="1" applyBorder="1"/>
    <xf numFmtId="0" fontId="0" fillId="4" borderId="13" xfId="0" applyFill="1" applyBorder="1"/>
    <xf numFmtId="0" fontId="0" fillId="4" borderId="14" xfId="0" applyFill="1" applyBorder="1"/>
    <xf numFmtId="1" fontId="9" fillId="4" borderId="5" xfId="0" applyNumberFormat="1" applyFont="1" applyFill="1" applyBorder="1"/>
    <xf numFmtId="1" fontId="9" fillId="4" borderId="8" xfId="0" applyNumberFormat="1" applyFont="1" applyFill="1" applyBorder="1"/>
    <xf numFmtId="2" fontId="0" fillId="4" borderId="13" xfId="0" applyNumberFormat="1" applyFill="1" applyBorder="1"/>
    <xf numFmtId="2" fontId="0" fillId="4" borderId="14" xfId="0" applyNumberFormat="1" applyFill="1" applyBorder="1"/>
    <xf numFmtId="2" fontId="9" fillId="4" borderId="3" xfId="0" applyNumberFormat="1" applyFont="1" applyFill="1" applyBorder="1"/>
    <xf numFmtId="2" fontId="9" fillId="4" borderId="4" xfId="0" applyNumberFormat="1" applyFont="1" applyFill="1" applyBorder="1"/>
    <xf numFmtId="2" fontId="9" fillId="4" borderId="7" xfId="0" applyNumberFormat="1" applyFont="1" applyFill="1" applyBorder="1"/>
    <xf numFmtId="2" fontId="9" fillId="4" borderId="0" xfId="0" applyNumberFormat="1" applyFont="1" applyFill="1" applyBorder="1"/>
    <xf numFmtId="2" fontId="9" fillId="4" borderId="6" xfId="0" applyNumberFormat="1" applyFont="1" applyFill="1" applyBorder="1"/>
    <xf numFmtId="2" fontId="9" fillId="4" borderId="2" xfId="0" applyNumberFormat="1" applyFont="1" applyFill="1" applyBorder="1"/>
    <xf numFmtId="1" fontId="9" fillId="4" borderId="1" xfId="0" applyNumberFormat="1" applyFont="1" applyFill="1" applyBorder="1"/>
    <xf numFmtId="1" fontId="9" fillId="4" borderId="7" xfId="0" applyNumberFormat="1" applyFont="1" applyFill="1" applyBorder="1"/>
    <xf numFmtId="1" fontId="9" fillId="4" borderId="0" xfId="0" applyNumberFormat="1" applyFont="1" applyFill="1" applyBorder="1"/>
    <xf numFmtId="1" fontId="9" fillId="4" borderId="9" xfId="0" applyNumberFormat="1" applyFont="1" applyFill="1" applyBorder="1"/>
    <xf numFmtId="1" fontId="9" fillId="4" borderId="10" xfId="0" applyNumberFormat="1" applyFont="1" applyFill="1" applyBorder="1"/>
    <xf numFmtId="1" fontId="9" fillId="4" borderId="3" xfId="0" applyNumberFormat="1" applyFont="1" applyFill="1" applyBorder="1"/>
    <xf numFmtId="1" fontId="9" fillId="4" borderId="11" xfId="0" applyNumberFormat="1" applyFont="1" applyFill="1" applyBorder="1"/>
    <xf numFmtId="1" fontId="10" fillId="4" borderId="8" xfId="0" applyNumberFormat="1" applyFont="1" applyFill="1" applyBorder="1"/>
    <xf numFmtId="1" fontId="10" fillId="4" borderId="5" xfId="0" applyNumberFormat="1" applyFont="1" applyFill="1" applyBorder="1"/>
    <xf numFmtId="1" fontId="5" fillId="2" borderId="5" xfId="0" applyNumberFormat="1" applyFont="1" applyFill="1" applyBorder="1"/>
  </cellXfs>
  <cellStyles count="2">
    <cellStyle name="Normal" xfId="0" builtinId="0"/>
    <cellStyle name="Percent" xfId="1" builtinId="5"/>
  </cellStyles>
  <dxfs count="4">
    <dxf>
      <fill>
        <gradientFill degree="90">
          <stop position="0">
            <color theme="0"/>
          </stop>
          <stop position="0.5">
            <color theme="6"/>
          </stop>
          <stop position="1">
            <color theme="0"/>
          </stop>
        </gradientFill>
      </fill>
    </dxf>
    <dxf>
      <fill>
        <gradientFill degree="90">
          <stop position="0">
            <color theme="5"/>
          </stop>
          <stop position="0.5">
            <color theme="6"/>
          </stop>
          <stop position="1">
            <color theme="5"/>
          </stop>
        </gradientFill>
      </fill>
    </dxf>
    <dxf>
      <font>
        <color theme="0"/>
      </font>
    </dxf>
    <dxf>
      <font>
        <b val="0"/>
        <i val="0"/>
        <name val="Cambria"/>
        <scheme val="none"/>
      </font>
      <fill>
        <gradientFill degree="90">
          <stop position="0">
            <color theme="5"/>
          </stop>
          <stop position="0.5">
            <color theme="5" tint="0.59999389629810485"/>
          </stop>
          <stop position="1">
            <color theme="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'Případová studie'!$A$5</c:f>
              <c:strCache>
                <c:ptCount val="1"/>
                <c:pt idx="0">
                  <c:v>PV</c:v>
                </c:pt>
              </c:strCache>
            </c:strRef>
          </c:tx>
          <c:marker>
            <c:symbol val="none"/>
          </c:marker>
          <c:val>
            <c:numRef>
              <c:f>'Případová studie'!$J$5:$AW$5</c:f>
            </c:numRef>
          </c:val>
        </c:ser>
        <c:ser>
          <c:idx val="1"/>
          <c:order val="1"/>
          <c:tx>
            <c:strRef>
              <c:f>'Případová studie'!$A$6</c:f>
              <c:strCache>
                <c:ptCount val="1"/>
                <c:pt idx="0">
                  <c:v>EV</c:v>
                </c:pt>
              </c:strCache>
            </c:strRef>
          </c:tx>
          <c:marker>
            <c:symbol val="none"/>
          </c:marker>
          <c:val>
            <c:numRef>
              <c:f>'Případová studie'!$J$6:$AW$6</c:f>
            </c:numRef>
          </c:val>
        </c:ser>
        <c:ser>
          <c:idx val="2"/>
          <c:order val="2"/>
          <c:tx>
            <c:strRef>
              <c:f>'Případová studie'!$A$7</c:f>
              <c:strCache>
                <c:ptCount val="1"/>
                <c:pt idx="0">
                  <c:v>AC</c:v>
                </c:pt>
              </c:strCache>
            </c:strRef>
          </c:tx>
          <c:marker>
            <c:symbol val="none"/>
          </c:marker>
          <c:val>
            <c:numRef>
              <c:f>'Případová studie'!$J$7:$AW$7</c:f>
            </c:numRef>
          </c:val>
        </c:ser>
        <c:marker val="1"/>
        <c:axId val="86517248"/>
        <c:axId val="86518784"/>
      </c:lineChart>
      <c:catAx>
        <c:axId val="86517248"/>
        <c:scaling>
          <c:orientation val="minMax"/>
        </c:scaling>
        <c:axPos val="b"/>
        <c:tickLblPos val="nextTo"/>
        <c:crossAx val="86518784"/>
        <c:crosses val="autoZero"/>
        <c:auto val="1"/>
        <c:lblAlgn val="ctr"/>
        <c:lblOffset val="100"/>
      </c:catAx>
      <c:valAx>
        <c:axId val="86518784"/>
        <c:scaling>
          <c:orientation val="minMax"/>
        </c:scaling>
        <c:axPos val="l"/>
        <c:majorGridlines/>
        <c:numFmt formatCode="0.0" sourceLinked="1"/>
        <c:tickLblPos val="nextTo"/>
        <c:crossAx val="865172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224118</xdr:colOff>
      <xdr:row>3</xdr:row>
      <xdr:rowOff>145677</xdr:rowOff>
    </xdr:from>
    <xdr:to>
      <xdr:col>64</xdr:col>
      <xdr:colOff>425823</xdr:colOff>
      <xdr:row>36</xdr:row>
      <xdr:rowOff>67236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/>
  </sheetPr>
  <dimension ref="A1:BI205"/>
  <sheetViews>
    <sheetView tabSelected="1" topLeftCell="A3" zoomScale="85" zoomScaleNormal="85" workbookViewId="0">
      <pane xSplit="1" topLeftCell="F1" activePane="topRight" state="frozen"/>
      <selection activeCell="C34" sqref="C34"/>
      <selection pane="topRight" activeCell="AW181" sqref="AW181"/>
    </sheetView>
  </sheetViews>
  <sheetFormatPr defaultRowHeight="12.75" outlineLevelRow="1" outlineLevelCol="1"/>
  <cols>
    <col min="1" max="1" width="26.7109375" style="15" customWidth="1"/>
    <col min="2" max="2" width="10.140625" style="48" hidden="1" customWidth="1" outlineLevel="1"/>
    <col min="3" max="4" width="9.140625" style="21" hidden="1" customWidth="1" outlineLevel="1"/>
    <col min="5" max="5" width="10.140625" style="18" hidden="1" customWidth="1" outlineLevel="1"/>
    <col min="6" max="6" width="2.85546875" style="25" customWidth="1" collapsed="1"/>
    <col min="7" max="7" width="8.140625" style="24" hidden="1" customWidth="1" outlineLevel="1"/>
    <col min="8" max="8" width="9.140625" style="15" hidden="1" customWidth="1" outlineLevel="1"/>
    <col min="9" max="9" width="2.85546875" style="25" customWidth="1" collapsed="1"/>
    <col min="10" max="10" width="8.140625" style="11" customWidth="1"/>
    <col min="11" max="11" width="8.140625" style="15" customWidth="1"/>
    <col min="12" max="12" width="8.140625" style="15" customWidth="1" collapsed="1"/>
    <col min="13" max="15" width="8.140625" style="15" customWidth="1"/>
    <col min="16" max="16" width="8.140625" style="15" customWidth="1" collapsed="1"/>
    <col min="17" max="18" width="8.140625" style="15" customWidth="1"/>
    <col min="19" max="19" width="8.140625" style="15" customWidth="1" collapsed="1"/>
    <col min="20" max="22" width="8.140625" style="15" customWidth="1"/>
    <col min="23" max="23" width="8.140625" style="15" customWidth="1" collapsed="1"/>
    <col min="24" max="25" width="8.140625" style="15" customWidth="1"/>
    <col min="26" max="26" width="8.140625" style="15" customWidth="1" collapsed="1"/>
    <col min="27" max="29" width="8.140625" style="15" customWidth="1"/>
    <col min="30" max="30" width="8.140625" style="15" customWidth="1" collapsed="1"/>
    <col min="31" max="32" width="8.140625" style="15" customWidth="1"/>
    <col min="33" max="33" width="8.140625" style="15" customWidth="1" collapsed="1"/>
    <col min="34" max="36" width="8.140625" style="15" customWidth="1"/>
    <col min="37" max="37" width="8.140625" style="15" customWidth="1" collapsed="1"/>
    <col min="38" max="39" width="8.140625" style="15" customWidth="1"/>
    <col min="40" max="40" width="8.140625" style="15" customWidth="1" collapsed="1"/>
    <col min="41" max="61" width="8.140625" style="15" customWidth="1"/>
    <col min="62" max="16384" width="9.140625" style="15"/>
  </cols>
  <sheetData>
    <row r="1" spans="1:61" s="14" customFormat="1">
      <c r="A1" s="42" t="s">
        <v>4</v>
      </c>
      <c r="B1" s="51"/>
      <c r="C1" s="39"/>
      <c r="D1" s="39"/>
      <c r="E1" s="40"/>
      <c r="F1" s="26"/>
      <c r="G1" s="39"/>
      <c r="I1" s="26"/>
    </row>
    <row r="2" spans="1:61">
      <c r="A2" s="16"/>
      <c r="J2" s="12" t="s">
        <v>53</v>
      </c>
    </row>
    <row r="3" spans="1:61" s="2" customFormat="1">
      <c r="B3" s="43" t="s">
        <v>20</v>
      </c>
      <c r="C3" s="5"/>
      <c r="D3" s="5"/>
      <c r="E3" s="8"/>
      <c r="F3" s="5"/>
      <c r="G3" s="5"/>
      <c r="H3" s="5"/>
      <c r="I3" s="10"/>
      <c r="J3" s="2">
        <v>1</v>
      </c>
      <c r="K3" s="2">
        <v>2</v>
      </c>
      <c r="L3" s="2">
        <v>3</v>
      </c>
      <c r="M3" s="2">
        <v>4</v>
      </c>
      <c r="N3" s="2">
        <v>5</v>
      </c>
      <c r="O3" s="2">
        <v>6</v>
      </c>
      <c r="P3" s="2">
        <v>7</v>
      </c>
      <c r="Q3" s="2">
        <v>8</v>
      </c>
      <c r="R3" s="2">
        <v>9</v>
      </c>
      <c r="S3" s="2">
        <v>10</v>
      </c>
      <c r="T3" s="2">
        <v>11</v>
      </c>
      <c r="U3" s="2">
        <v>12</v>
      </c>
      <c r="V3" s="2">
        <v>13</v>
      </c>
      <c r="W3" s="2">
        <v>14</v>
      </c>
      <c r="X3" s="2">
        <v>15</v>
      </c>
      <c r="Y3" s="2">
        <v>16</v>
      </c>
      <c r="Z3" s="2">
        <v>17</v>
      </c>
      <c r="AA3" s="2">
        <v>18</v>
      </c>
      <c r="AB3" s="2">
        <v>19</v>
      </c>
      <c r="AC3" s="2">
        <v>20</v>
      </c>
      <c r="AD3" s="2">
        <v>21</v>
      </c>
      <c r="AE3" s="2">
        <v>22</v>
      </c>
      <c r="AF3" s="2">
        <v>23</v>
      </c>
      <c r="AG3" s="2">
        <v>24</v>
      </c>
      <c r="AH3" s="2">
        <v>25</v>
      </c>
      <c r="AI3" s="2">
        <v>26</v>
      </c>
      <c r="AJ3" s="2">
        <v>27</v>
      </c>
      <c r="AK3" s="2">
        <v>28</v>
      </c>
      <c r="AL3" s="2">
        <v>29</v>
      </c>
      <c r="AM3" s="2">
        <v>30</v>
      </c>
      <c r="AN3" s="2">
        <v>31</v>
      </c>
      <c r="AO3" s="2">
        <v>32</v>
      </c>
      <c r="AP3" s="2">
        <v>33</v>
      </c>
      <c r="AQ3" s="2">
        <v>34</v>
      </c>
      <c r="AR3" s="2">
        <v>35</v>
      </c>
      <c r="AS3" s="2">
        <v>36</v>
      </c>
      <c r="AT3" s="2">
        <v>37</v>
      </c>
      <c r="AU3" s="2">
        <v>38</v>
      </c>
      <c r="AV3" s="2">
        <v>39</v>
      </c>
      <c r="AW3" s="2">
        <v>40</v>
      </c>
    </row>
    <row r="4" spans="1:61" s="11" customFormat="1" hidden="1" outlineLevel="1">
      <c r="A4" s="12" t="s">
        <v>3</v>
      </c>
      <c r="B4" s="46">
        <f>SUM(B20+B26+B32+B38+B44+B50+B56+B62+B68+B74+B80+B86+B92+B98+B104+B110+B116+B122+B128+B134+B140+B146+B152+B158+B164+B170+B176+B182)</f>
        <v>750</v>
      </c>
      <c r="C4" s="24"/>
      <c r="D4" s="24"/>
      <c r="E4" s="18"/>
      <c r="F4" s="25"/>
      <c r="G4" s="24"/>
      <c r="I4" s="25"/>
      <c r="J4" s="23">
        <f t="shared" ref="J4:K7" si="0">SUM(J20+J26+J32+J38+J44+J50+J56+J62+J68+J74+J80+J86+J92+J98+J104+J110+J116+J122+J128+J134+J140+J146+J152+J158+J164+J170+J176+J182)</f>
        <v>750</v>
      </c>
      <c r="K4" s="23">
        <f t="shared" si="0"/>
        <v>750</v>
      </c>
      <c r="L4" s="23">
        <f t="shared" ref="L4:AW4" si="1">SUM(L20+L26+L32+L38+L44+L50+L56+L62+L68+L74+L80+L86+L92+L98+L104+L110+L116+L122+L128+L134+L140+L146+L152+L158+L164+L170+L176+L182)</f>
        <v>750</v>
      </c>
      <c r="M4" s="23">
        <f t="shared" si="1"/>
        <v>750</v>
      </c>
      <c r="N4" s="23">
        <f t="shared" si="1"/>
        <v>750</v>
      </c>
      <c r="O4" s="23">
        <f t="shared" si="1"/>
        <v>750</v>
      </c>
      <c r="P4" s="23">
        <f t="shared" si="1"/>
        <v>750</v>
      </c>
      <c r="Q4" s="23">
        <f t="shared" si="1"/>
        <v>750</v>
      </c>
      <c r="R4" s="23">
        <f t="shared" si="1"/>
        <v>750</v>
      </c>
      <c r="S4" s="23">
        <f t="shared" si="1"/>
        <v>750</v>
      </c>
      <c r="T4" s="23">
        <f t="shared" si="1"/>
        <v>750</v>
      </c>
      <c r="U4" s="23">
        <f t="shared" si="1"/>
        <v>750</v>
      </c>
      <c r="V4" s="23">
        <f t="shared" si="1"/>
        <v>750</v>
      </c>
      <c r="W4" s="23">
        <f t="shared" si="1"/>
        <v>750</v>
      </c>
      <c r="X4" s="23">
        <f t="shared" si="1"/>
        <v>750</v>
      </c>
      <c r="Y4" s="23">
        <f t="shared" si="1"/>
        <v>750</v>
      </c>
      <c r="Z4" s="23">
        <f t="shared" si="1"/>
        <v>750</v>
      </c>
      <c r="AA4" s="23">
        <f t="shared" si="1"/>
        <v>750</v>
      </c>
      <c r="AB4" s="23">
        <f t="shared" si="1"/>
        <v>750</v>
      </c>
      <c r="AC4" s="23">
        <f t="shared" si="1"/>
        <v>750</v>
      </c>
      <c r="AD4" s="23">
        <f t="shared" si="1"/>
        <v>750</v>
      </c>
      <c r="AE4" s="23">
        <f t="shared" si="1"/>
        <v>750</v>
      </c>
      <c r="AF4" s="23">
        <f t="shared" si="1"/>
        <v>750</v>
      </c>
      <c r="AG4" s="23">
        <f t="shared" si="1"/>
        <v>750</v>
      </c>
      <c r="AH4" s="23">
        <f t="shared" si="1"/>
        <v>750</v>
      </c>
      <c r="AI4" s="23">
        <f t="shared" si="1"/>
        <v>750</v>
      </c>
      <c r="AJ4" s="23">
        <f t="shared" si="1"/>
        <v>750</v>
      </c>
      <c r="AK4" s="23">
        <f t="shared" si="1"/>
        <v>750</v>
      </c>
      <c r="AL4" s="23">
        <f t="shared" si="1"/>
        <v>750</v>
      </c>
      <c r="AM4" s="23">
        <f t="shared" si="1"/>
        <v>750</v>
      </c>
      <c r="AN4" s="23">
        <f t="shared" si="1"/>
        <v>750</v>
      </c>
      <c r="AO4" s="23">
        <f t="shared" si="1"/>
        <v>750</v>
      </c>
      <c r="AP4" s="23">
        <f t="shared" si="1"/>
        <v>750</v>
      </c>
      <c r="AQ4" s="23">
        <f t="shared" si="1"/>
        <v>750</v>
      </c>
      <c r="AR4" s="23">
        <f t="shared" si="1"/>
        <v>750</v>
      </c>
      <c r="AS4" s="23">
        <f t="shared" si="1"/>
        <v>750</v>
      </c>
      <c r="AT4" s="23">
        <f t="shared" si="1"/>
        <v>750</v>
      </c>
      <c r="AU4" s="23">
        <f t="shared" si="1"/>
        <v>750</v>
      </c>
      <c r="AV4" s="23">
        <f t="shared" si="1"/>
        <v>750</v>
      </c>
      <c r="AW4" s="23">
        <f t="shared" si="1"/>
        <v>750</v>
      </c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</row>
    <row r="5" spans="1:61" s="11" customFormat="1" hidden="1" outlineLevel="1">
      <c r="A5" s="12" t="s">
        <v>0</v>
      </c>
      <c r="B5" s="46"/>
      <c r="C5" s="24"/>
      <c r="D5" s="24"/>
      <c r="E5" s="18"/>
      <c r="F5" s="25"/>
      <c r="G5" s="24"/>
      <c r="I5" s="25"/>
      <c r="J5" s="23">
        <f t="shared" si="0"/>
        <v>10</v>
      </c>
      <c r="K5" s="23">
        <f t="shared" si="0"/>
        <v>30</v>
      </c>
      <c r="L5" s="23">
        <f t="shared" ref="L5:AW5" si="2">SUM(L21+L27+L33+L39+L45+L51+L57+L63+L69+L75+L81+L87+L93+L99+L105+L111+L117+L123+L129+L135+L141+L147+L153+L159+L165+L171+L177+L183)</f>
        <v>45</v>
      </c>
      <c r="M5" s="23">
        <f t="shared" si="2"/>
        <v>60</v>
      </c>
      <c r="N5" s="23">
        <f t="shared" si="2"/>
        <v>75</v>
      </c>
      <c r="O5" s="23">
        <f t="shared" si="2"/>
        <v>90</v>
      </c>
      <c r="P5" s="23">
        <f t="shared" si="2"/>
        <v>110</v>
      </c>
      <c r="Q5" s="23">
        <f t="shared" si="2"/>
        <v>130</v>
      </c>
      <c r="R5" s="23">
        <f t="shared" si="2"/>
        <v>145</v>
      </c>
      <c r="S5" s="23">
        <f t="shared" si="2"/>
        <v>180</v>
      </c>
      <c r="T5" s="23">
        <f t="shared" si="2"/>
        <v>190</v>
      </c>
      <c r="U5" s="23">
        <f t="shared" si="2"/>
        <v>200</v>
      </c>
      <c r="V5" s="23">
        <f t="shared" si="2"/>
        <v>210</v>
      </c>
      <c r="W5" s="23">
        <f t="shared" si="2"/>
        <v>220</v>
      </c>
      <c r="X5" s="23">
        <f t="shared" si="2"/>
        <v>235</v>
      </c>
      <c r="Y5" s="23">
        <f t="shared" si="2"/>
        <v>260</v>
      </c>
      <c r="Z5" s="23">
        <f t="shared" si="2"/>
        <v>280</v>
      </c>
      <c r="AA5" s="23">
        <f t="shared" si="2"/>
        <v>290</v>
      </c>
      <c r="AB5" s="23">
        <f t="shared" si="2"/>
        <v>320</v>
      </c>
      <c r="AC5" s="23">
        <f t="shared" si="2"/>
        <v>340</v>
      </c>
      <c r="AD5" s="23">
        <f t="shared" si="2"/>
        <v>365</v>
      </c>
      <c r="AE5" s="23">
        <f t="shared" si="2"/>
        <v>365</v>
      </c>
      <c r="AF5" s="23">
        <f t="shared" si="2"/>
        <v>375</v>
      </c>
      <c r="AG5" s="23">
        <f t="shared" si="2"/>
        <v>420</v>
      </c>
      <c r="AH5" s="23">
        <f t="shared" si="2"/>
        <v>440</v>
      </c>
      <c r="AI5" s="23">
        <f t="shared" si="2"/>
        <v>455</v>
      </c>
      <c r="AJ5" s="23">
        <f t="shared" si="2"/>
        <v>470</v>
      </c>
      <c r="AK5" s="23">
        <f t="shared" si="2"/>
        <v>485</v>
      </c>
      <c r="AL5" s="23">
        <f t="shared" si="2"/>
        <v>485</v>
      </c>
      <c r="AM5" s="23">
        <f t="shared" si="2"/>
        <v>520</v>
      </c>
      <c r="AN5" s="23">
        <f t="shared" si="2"/>
        <v>535</v>
      </c>
      <c r="AO5" s="23">
        <f t="shared" si="2"/>
        <v>585</v>
      </c>
      <c r="AP5" s="23">
        <f t="shared" si="2"/>
        <v>585</v>
      </c>
      <c r="AQ5" s="23">
        <f t="shared" si="2"/>
        <v>600</v>
      </c>
      <c r="AR5" s="23">
        <f t="shared" si="2"/>
        <v>610</v>
      </c>
      <c r="AS5" s="23">
        <f t="shared" si="2"/>
        <v>670</v>
      </c>
      <c r="AT5" s="23">
        <f t="shared" si="2"/>
        <v>690</v>
      </c>
      <c r="AU5" s="23">
        <f t="shared" si="2"/>
        <v>690</v>
      </c>
      <c r="AV5" s="23">
        <f t="shared" si="2"/>
        <v>700</v>
      </c>
      <c r="AW5" s="23">
        <f t="shared" si="2"/>
        <v>750</v>
      </c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</row>
    <row r="6" spans="1:61" s="11" customFormat="1" hidden="1" outlineLevel="1">
      <c r="A6" s="12" t="s">
        <v>2</v>
      </c>
      <c r="B6" s="46"/>
      <c r="C6" s="24"/>
      <c r="D6" s="24"/>
      <c r="E6" s="18"/>
      <c r="F6" s="25"/>
      <c r="G6" s="24"/>
      <c r="I6" s="25"/>
      <c r="J6" s="23">
        <f t="shared" si="0"/>
        <v>10</v>
      </c>
      <c r="K6" s="23">
        <f t="shared" si="0"/>
        <v>30</v>
      </c>
      <c r="L6" s="23">
        <f t="shared" ref="L6:AW6" si="3">SUM(L22+L28+L34+L40+L46+L52+L58+L64+L70+L76+L82+L88+L94+L100+L106+L112+L118+L124+L130+L136+L142+L148+L154+L160+L166+L172+L178+L184)</f>
        <v>45</v>
      </c>
      <c r="M6" s="23">
        <f t="shared" si="3"/>
        <v>60</v>
      </c>
      <c r="N6" s="23">
        <f t="shared" si="3"/>
        <v>75</v>
      </c>
      <c r="O6" s="23">
        <f t="shared" si="3"/>
        <v>90</v>
      </c>
      <c r="P6" s="23">
        <f t="shared" si="3"/>
        <v>110</v>
      </c>
      <c r="Q6" s="23">
        <f t="shared" si="3"/>
        <v>130</v>
      </c>
      <c r="R6" s="23">
        <f t="shared" si="3"/>
        <v>145</v>
      </c>
      <c r="S6" s="23">
        <f t="shared" si="3"/>
        <v>180</v>
      </c>
      <c r="T6" s="23">
        <f t="shared" si="3"/>
        <v>190</v>
      </c>
      <c r="U6" s="23">
        <f t="shared" si="3"/>
        <v>190</v>
      </c>
      <c r="V6" s="23">
        <f t="shared" si="3"/>
        <v>200</v>
      </c>
      <c r="W6" s="23">
        <f t="shared" si="3"/>
        <v>210</v>
      </c>
      <c r="X6" s="23">
        <f t="shared" si="3"/>
        <v>210</v>
      </c>
      <c r="Y6" s="23">
        <f t="shared" si="3"/>
        <v>220</v>
      </c>
      <c r="Z6" s="23">
        <f t="shared" si="3"/>
        <v>235</v>
      </c>
      <c r="AA6" s="23">
        <f t="shared" si="3"/>
        <v>240</v>
      </c>
      <c r="AB6" s="23">
        <f t="shared" si="3"/>
        <v>260</v>
      </c>
      <c r="AC6" s="23">
        <f t="shared" si="3"/>
        <v>280</v>
      </c>
      <c r="AD6" s="23">
        <f t="shared" si="3"/>
        <v>290</v>
      </c>
      <c r="AE6" s="23">
        <f t="shared" si="3"/>
        <v>290</v>
      </c>
      <c r="AF6" s="23">
        <f t="shared" si="3"/>
        <v>320</v>
      </c>
      <c r="AG6" s="23">
        <f t="shared" si="3"/>
        <v>330</v>
      </c>
      <c r="AH6" s="23">
        <f t="shared" si="3"/>
        <v>340</v>
      </c>
      <c r="AI6" s="23">
        <f t="shared" si="3"/>
        <v>365</v>
      </c>
      <c r="AJ6" s="23">
        <f t="shared" si="3"/>
        <v>365</v>
      </c>
      <c r="AK6" s="23">
        <f t="shared" si="3"/>
        <v>410</v>
      </c>
      <c r="AL6" s="23">
        <f t="shared" si="3"/>
        <v>440</v>
      </c>
      <c r="AM6" s="23">
        <f t="shared" si="3"/>
        <v>470</v>
      </c>
      <c r="AN6" s="23">
        <f t="shared" si="3"/>
        <v>485</v>
      </c>
      <c r="AO6" s="23">
        <f t="shared" si="3"/>
        <v>500</v>
      </c>
      <c r="AP6" s="23">
        <f t="shared" si="3"/>
        <v>535</v>
      </c>
      <c r="AQ6" s="23">
        <f t="shared" si="3"/>
        <v>550</v>
      </c>
      <c r="AR6" s="23">
        <f t="shared" si="3"/>
        <v>585</v>
      </c>
      <c r="AS6" s="23">
        <f t="shared" si="3"/>
        <v>600</v>
      </c>
      <c r="AT6" s="23">
        <f t="shared" si="3"/>
        <v>670</v>
      </c>
      <c r="AU6" s="23">
        <f t="shared" si="3"/>
        <v>690</v>
      </c>
      <c r="AV6" s="23">
        <f t="shared" si="3"/>
        <v>700</v>
      </c>
      <c r="AW6" s="23">
        <f t="shared" si="3"/>
        <v>750</v>
      </c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</row>
    <row r="7" spans="1:61" s="14" customFormat="1" hidden="1" outlineLevel="1">
      <c r="A7" s="42" t="s">
        <v>1</v>
      </c>
      <c r="B7" s="56">
        <f>SUM(B23+B29+B35+B41+B47+B53+B59+B65+B71+B77+B83+B89+B95+B101+B107+B113+B119+B125+B131+B137+B143+B149+B155+B161+B167+B173+B179+B185)</f>
        <v>900</v>
      </c>
      <c r="C7" s="39"/>
      <c r="D7" s="39"/>
      <c r="E7" s="40"/>
      <c r="F7" s="26"/>
      <c r="G7" s="39"/>
      <c r="I7" s="26"/>
      <c r="J7" s="28">
        <f t="shared" si="0"/>
        <v>10</v>
      </c>
      <c r="K7" s="28">
        <f t="shared" si="0"/>
        <v>30</v>
      </c>
      <c r="L7" s="28">
        <f t="shared" ref="L7:AW7" si="4">SUM(L23+L29+L35+L41+L47+L53+L59+L65+L71+L77+L83+L89+L95+L101+L107+L113+L119+L125+L131+L137+L143+L149+L155+L161+L167+L173+L179+L185)</f>
        <v>45</v>
      </c>
      <c r="M7" s="28">
        <f t="shared" si="4"/>
        <v>60</v>
      </c>
      <c r="N7" s="28">
        <f t="shared" si="4"/>
        <v>75</v>
      </c>
      <c r="O7" s="28">
        <f t="shared" si="4"/>
        <v>90</v>
      </c>
      <c r="P7" s="28">
        <f t="shared" si="4"/>
        <v>110</v>
      </c>
      <c r="Q7" s="28">
        <f t="shared" si="4"/>
        <v>123.33333333333333</v>
      </c>
      <c r="R7" s="28">
        <f t="shared" si="4"/>
        <v>151.66666666666666</v>
      </c>
      <c r="S7" s="28">
        <f t="shared" si="4"/>
        <v>180</v>
      </c>
      <c r="T7" s="28">
        <f t="shared" si="4"/>
        <v>186.66666666666666</v>
      </c>
      <c r="U7" s="28">
        <f t="shared" si="4"/>
        <v>193.33333333333334</v>
      </c>
      <c r="V7" s="28">
        <f t="shared" si="4"/>
        <v>200</v>
      </c>
      <c r="W7" s="28">
        <f t="shared" si="4"/>
        <v>206.66666666666666</v>
      </c>
      <c r="X7" s="28">
        <f t="shared" si="4"/>
        <v>213.33333333333334</v>
      </c>
      <c r="Y7" s="28">
        <f t="shared" si="4"/>
        <v>220</v>
      </c>
      <c r="Z7" s="28">
        <f t="shared" si="4"/>
        <v>230</v>
      </c>
      <c r="AA7" s="28">
        <f t="shared" si="4"/>
        <v>245</v>
      </c>
      <c r="AB7" s="28">
        <f t="shared" si="4"/>
        <v>260</v>
      </c>
      <c r="AC7" s="28">
        <f t="shared" si="4"/>
        <v>270</v>
      </c>
      <c r="AD7" s="28">
        <f t="shared" si="4"/>
        <v>286.66666666666669</v>
      </c>
      <c r="AE7" s="28">
        <f t="shared" si="4"/>
        <v>303.33333333333331</v>
      </c>
      <c r="AF7" s="28">
        <f t="shared" si="4"/>
        <v>320</v>
      </c>
      <c r="AG7" s="28">
        <f t="shared" si="4"/>
        <v>330</v>
      </c>
      <c r="AH7" s="28">
        <f t="shared" si="4"/>
        <v>340</v>
      </c>
      <c r="AI7" s="28">
        <f t="shared" si="4"/>
        <v>363.33333333333331</v>
      </c>
      <c r="AJ7" s="28">
        <f t="shared" si="4"/>
        <v>386.66666666666669</v>
      </c>
      <c r="AK7" s="28">
        <f t="shared" si="4"/>
        <v>440</v>
      </c>
      <c r="AL7" s="28">
        <f t="shared" si="4"/>
        <v>490</v>
      </c>
      <c r="AM7" s="28">
        <f t="shared" si="4"/>
        <v>530</v>
      </c>
      <c r="AN7" s="28">
        <f t="shared" si="4"/>
        <v>550</v>
      </c>
      <c r="AO7" s="28">
        <f t="shared" si="4"/>
        <v>570</v>
      </c>
      <c r="AP7" s="28">
        <f t="shared" si="4"/>
        <v>620</v>
      </c>
      <c r="AQ7" s="28">
        <f t="shared" si="4"/>
        <v>640</v>
      </c>
      <c r="AR7" s="28">
        <f t="shared" si="4"/>
        <v>670</v>
      </c>
      <c r="AS7" s="28">
        <f t="shared" si="4"/>
        <v>725</v>
      </c>
      <c r="AT7" s="28">
        <f t="shared" si="4"/>
        <v>810</v>
      </c>
      <c r="AU7" s="28">
        <f t="shared" si="4"/>
        <v>826.66666666666663</v>
      </c>
      <c r="AV7" s="28">
        <f t="shared" si="4"/>
        <v>853.33333333333337</v>
      </c>
      <c r="AW7" s="28">
        <f t="shared" si="4"/>
        <v>900</v>
      </c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</row>
    <row r="8" spans="1:61" hidden="1" outlineLevel="1">
      <c r="J8" s="23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</row>
    <row r="9" spans="1:61" s="11" customFormat="1" collapsed="1">
      <c r="A9" s="16"/>
      <c r="B9" s="46"/>
      <c r="C9" s="24"/>
      <c r="D9" s="24"/>
      <c r="E9" s="18"/>
      <c r="F9" s="25"/>
      <c r="G9" s="24"/>
      <c r="I9" s="25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</row>
    <row r="10" spans="1:61" s="13" customFormat="1" hidden="1" outlineLevel="1">
      <c r="A10" s="57" t="s">
        <v>5</v>
      </c>
      <c r="B10" s="58"/>
      <c r="C10" s="59"/>
      <c r="D10" s="59"/>
      <c r="E10" s="60"/>
      <c r="F10" s="29"/>
      <c r="G10" s="59"/>
      <c r="I10" s="29"/>
      <c r="J10" s="30">
        <f>J6-J7</f>
        <v>0</v>
      </c>
      <c r="K10" s="30">
        <f t="shared" ref="K10:AW10" si="5">K6-K7</f>
        <v>0</v>
      </c>
      <c r="L10" s="30">
        <f t="shared" si="5"/>
        <v>0</v>
      </c>
      <c r="M10" s="30">
        <f t="shared" si="5"/>
        <v>0</v>
      </c>
      <c r="N10" s="30">
        <f t="shared" si="5"/>
        <v>0</v>
      </c>
      <c r="O10" s="30">
        <f t="shared" si="5"/>
        <v>0</v>
      </c>
      <c r="P10" s="30">
        <f t="shared" si="5"/>
        <v>0</v>
      </c>
      <c r="Q10" s="30">
        <f t="shared" si="5"/>
        <v>6.6666666666666714</v>
      </c>
      <c r="R10" s="30">
        <f t="shared" si="5"/>
        <v>-6.6666666666666572</v>
      </c>
      <c r="S10" s="30">
        <f t="shared" si="5"/>
        <v>0</v>
      </c>
      <c r="T10" s="30">
        <f t="shared" si="5"/>
        <v>3.3333333333333428</v>
      </c>
      <c r="U10" s="30">
        <f t="shared" si="5"/>
        <v>-3.3333333333333428</v>
      </c>
      <c r="V10" s="30">
        <f t="shared" si="5"/>
        <v>0</v>
      </c>
      <c r="W10" s="30">
        <f t="shared" si="5"/>
        <v>3.3333333333333428</v>
      </c>
      <c r="X10" s="30">
        <f t="shared" si="5"/>
        <v>-3.3333333333333428</v>
      </c>
      <c r="Y10" s="30">
        <f t="shared" si="5"/>
        <v>0</v>
      </c>
      <c r="Z10" s="30">
        <f t="shared" si="5"/>
        <v>5</v>
      </c>
      <c r="AA10" s="30">
        <f t="shared" si="5"/>
        <v>-5</v>
      </c>
      <c r="AB10" s="30">
        <f t="shared" si="5"/>
        <v>0</v>
      </c>
      <c r="AC10" s="30">
        <f t="shared" si="5"/>
        <v>10</v>
      </c>
      <c r="AD10" s="30">
        <f t="shared" si="5"/>
        <v>3.3333333333333144</v>
      </c>
      <c r="AE10" s="30">
        <f t="shared" si="5"/>
        <v>-13.333333333333314</v>
      </c>
      <c r="AF10" s="30">
        <f t="shared" si="5"/>
        <v>0</v>
      </c>
      <c r="AG10" s="30">
        <f t="shared" si="5"/>
        <v>0</v>
      </c>
      <c r="AH10" s="30">
        <f t="shared" si="5"/>
        <v>0</v>
      </c>
      <c r="AI10" s="30">
        <f t="shared" si="5"/>
        <v>1.6666666666666856</v>
      </c>
      <c r="AJ10" s="30">
        <f t="shared" si="5"/>
        <v>-21.666666666666686</v>
      </c>
      <c r="AK10" s="30">
        <f t="shared" si="5"/>
        <v>-30</v>
      </c>
      <c r="AL10" s="30">
        <f t="shared" si="5"/>
        <v>-50</v>
      </c>
      <c r="AM10" s="30">
        <f t="shared" si="5"/>
        <v>-60</v>
      </c>
      <c r="AN10" s="30">
        <f t="shared" si="5"/>
        <v>-65</v>
      </c>
      <c r="AO10" s="30">
        <f t="shared" si="5"/>
        <v>-70</v>
      </c>
      <c r="AP10" s="30">
        <f t="shared" si="5"/>
        <v>-85</v>
      </c>
      <c r="AQ10" s="30">
        <f t="shared" si="5"/>
        <v>-90</v>
      </c>
      <c r="AR10" s="30">
        <f t="shared" si="5"/>
        <v>-85</v>
      </c>
      <c r="AS10" s="30">
        <f t="shared" si="5"/>
        <v>-125</v>
      </c>
      <c r="AT10" s="30">
        <f t="shared" si="5"/>
        <v>-140</v>
      </c>
      <c r="AU10" s="30">
        <f t="shared" si="5"/>
        <v>-136.66666666666663</v>
      </c>
      <c r="AV10" s="30">
        <f t="shared" si="5"/>
        <v>-153.33333333333337</v>
      </c>
      <c r="AW10" s="30">
        <f t="shared" si="5"/>
        <v>-150</v>
      </c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</row>
    <row r="11" spans="1:61" s="11" customFormat="1" hidden="1" outlineLevel="1">
      <c r="A11" s="12" t="s">
        <v>6</v>
      </c>
      <c r="B11" s="46"/>
      <c r="C11" s="24"/>
      <c r="D11" s="24"/>
      <c r="E11" s="18"/>
      <c r="F11" s="25"/>
      <c r="G11" s="24"/>
      <c r="I11" s="25"/>
      <c r="J11" s="23">
        <f>J6-J5</f>
        <v>0</v>
      </c>
      <c r="K11" s="23">
        <f t="shared" ref="K11:AW11" si="6">K6-K5</f>
        <v>0</v>
      </c>
      <c r="L11" s="23">
        <f t="shared" si="6"/>
        <v>0</v>
      </c>
      <c r="M11" s="23">
        <f t="shared" si="6"/>
        <v>0</v>
      </c>
      <c r="N11" s="23">
        <f t="shared" si="6"/>
        <v>0</v>
      </c>
      <c r="O11" s="23">
        <f t="shared" si="6"/>
        <v>0</v>
      </c>
      <c r="P11" s="23">
        <f t="shared" si="6"/>
        <v>0</v>
      </c>
      <c r="Q11" s="23">
        <f t="shared" si="6"/>
        <v>0</v>
      </c>
      <c r="R11" s="23">
        <f t="shared" si="6"/>
        <v>0</v>
      </c>
      <c r="S11" s="23">
        <f t="shared" si="6"/>
        <v>0</v>
      </c>
      <c r="T11" s="23">
        <f t="shared" si="6"/>
        <v>0</v>
      </c>
      <c r="U11" s="23">
        <f t="shared" si="6"/>
        <v>-10</v>
      </c>
      <c r="V11" s="23">
        <f t="shared" si="6"/>
        <v>-10</v>
      </c>
      <c r="W11" s="23">
        <f t="shared" si="6"/>
        <v>-10</v>
      </c>
      <c r="X11" s="23">
        <f t="shared" si="6"/>
        <v>-25</v>
      </c>
      <c r="Y11" s="23">
        <f t="shared" si="6"/>
        <v>-40</v>
      </c>
      <c r="Z11" s="23">
        <f t="shared" si="6"/>
        <v>-45</v>
      </c>
      <c r="AA11" s="23">
        <f t="shared" si="6"/>
        <v>-50</v>
      </c>
      <c r="AB11" s="23">
        <f t="shared" si="6"/>
        <v>-60</v>
      </c>
      <c r="AC11" s="23">
        <f t="shared" si="6"/>
        <v>-60</v>
      </c>
      <c r="AD11" s="23">
        <f t="shared" si="6"/>
        <v>-75</v>
      </c>
      <c r="AE11" s="23">
        <f t="shared" si="6"/>
        <v>-75</v>
      </c>
      <c r="AF11" s="23">
        <f t="shared" si="6"/>
        <v>-55</v>
      </c>
      <c r="AG11" s="23">
        <f t="shared" si="6"/>
        <v>-90</v>
      </c>
      <c r="AH11" s="23">
        <f t="shared" si="6"/>
        <v>-100</v>
      </c>
      <c r="AI11" s="23">
        <f t="shared" si="6"/>
        <v>-90</v>
      </c>
      <c r="AJ11" s="23">
        <f t="shared" si="6"/>
        <v>-105</v>
      </c>
      <c r="AK11" s="23">
        <f t="shared" si="6"/>
        <v>-75</v>
      </c>
      <c r="AL11" s="23">
        <f t="shared" si="6"/>
        <v>-45</v>
      </c>
      <c r="AM11" s="23">
        <f t="shared" si="6"/>
        <v>-50</v>
      </c>
      <c r="AN11" s="23">
        <f t="shared" si="6"/>
        <v>-50</v>
      </c>
      <c r="AO11" s="23">
        <f t="shared" si="6"/>
        <v>-85</v>
      </c>
      <c r="AP11" s="23">
        <f t="shared" si="6"/>
        <v>-50</v>
      </c>
      <c r="AQ11" s="23">
        <f t="shared" si="6"/>
        <v>-50</v>
      </c>
      <c r="AR11" s="23">
        <f t="shared" si="6"/>
        <v>-25</v>
      </c>
      <c r="AS11" s="23">
        <f t="shared" si="6"/>
        <v>-70</v>
      </c>
      <c r="AT11" s="23">
        <f t="shared" si="6"/>
        <v>-20</v>
      </c>
      <c r="AU11" s="23">
        <f t="shared" si="6"/>
        <v>0</v>
      </c>
      <c r="AV11" s="23">
        <f t="shared" si="6"/>
        <v>0</v>
      </c>
      <c r="AW11" s="23">
        <f t="shared" si="6"/>
        <v>0</v>
      </c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</row>
    <row r="12" spans="1:61" s="11" customFormat="1" hidden="1" outlineLevel="1">
      <c r="A12" s="12" t="s">
        <v>16</v>
      </c>
      <c r="B12" s="46"/>
      <c r="C12" s="24"/>
      <c r="D12" s="24"/>
      <c r="E12" s="18"/>
      <c r="F12" s="25"/>
      <c r="G12" s="24"/>
      <c r="I12" s="25"/>
      <c r="J12" s="31">
        <f>J6/J7</f>
        <v>1</v>
      </c>
      <c r="K12" s="31">
        <f t="shared" ref="K12:AW12" si="7">K6/K7</f>
        <v>1</v>
      </c>
      <c r="L12" s="31">
        <f t="shared" si="7"/>
        <v>1</v>
      </c>
      <c r="M12" s="31">
        <f t="shared" si="7"/>
        <v>1</v>
      </c>
      <c r="N12" s="31">
        <f t="shared" si="7"/>
        <v>1</v>
      </c>
      <c r="O12" s="31">
        <f t="shared" si="7"/>
        <v>1</v>
      </c>
      <c r="P12" s="31">
        <f t="shared" si="7"/>
        <v>1</v>
      </c>
      <c r="Q12" s="31">
        <f t="shared" si="7"/>
        <v>1.0540540540540542</v>
      </c>
      <c r="R12" s="31">
        <f t="shared" si="7"/>
        <v>0.95604395604395609</v>
      </c>
      <c r="S12" s="31">
        <f t="shared" si="7"/>
        <v>1</v>
      </c>
      <c r="T12" s="31">
        <f t="shared" si="7"/>
        <v>1.017857142857143</v>
      </c>
      <c r="U12" s="31">
        <f t="shared" si="7"/>
        <v>0.98275862068965514</v>
      </c>
      <c r="V12" s="31">
        <f t="shared" si="7"/>
        <v>1</v>
      </c>
      <c r="W12" s="31">
        <f t="shared" si="7"/>
        <v>1.0161290322580645</v>
      </c>
      <c r="X12" s="31">
        <f t="shared" si="7"/>
        <v>0.984375</v>
      </c>
      <c r="Y12" s="31">
        <f t="shared" si="7"/>
        <v>1</v>
      </c>
      <c r="Z12" s="31">
        <f t="shared" si="7"/>
        <v>1.0217391304347827</v>
      </c>
      <c r="AA12" s="31">
        <f t="shared" si="7"/>
        <v>0.97959183673469385</v>
      </c>
      <c r="AB12" s="31">
        <f t="shared" si="7"/>
        <v>1</v>
      </c>
      <c r="AC12" s="31">
        <f t="shared" si="7"/>
        <v>1.037037037037037</v>
      </c>
      <c r="AD12" s="31">
        <f t="shared" si="7"/>
        <v>1.0116279069767442</v>
      </c>
      <c r="AE12" s="31">
        <f t="shared" si="7"/>
        <v>0.95604395604395609</v>
      </c>
      <c r="AF12" s="31">
        <f t="shared" si="7"/>
        <v>1</v>
      </c>
      <c r="AG12" s="31">
        <f t="shared" si="7"/>
        <v>1</v>
      </c>
      <c r="AH12" s="31">
        <f t="shared" si="7"/>
        <v>1</v>
      </c>
      <c r="AI12" s="31">
        <f t="shared" si="7"/>
        <v>1.0045871559633028</v>
      </c>
      <c r="AJ12" s="31">
        <f t="shared" si="7"/>
        <v>0.94396551724137923</v>
      </c>
      <c r="AK12" s="31">
        <f t="shared" si="7"/>
        <v>0.93181818181818177</v>
      </c>
      <c r="AL12" s="31">
        <f t="shared" si="7"/>
        <v>0.89795918367346939</v>
      </c>
      <c r="AM12" s="31">
        <f t="shared" si="7"/>
        <v>0.8867924528301887</v>
      </c>
      <c r="AN12" s="31">
        <f t="shared" si="7"/>
        <v>0.88181818181818183</v>
      </c>
      <c r="AO12" s="31">
        <f t="shared" si="7"/>
        <v>0.8771929824561403</v>
      </c>
      <c r="AP12" s="31">
        <f t="shared" si="7"/>
        <v>0.86290322580645162</v>
      </c>
      <c r="AQ12" s="31">
        <f t="shared" si="7"/>
        <v>0.859375</v>
      </c>
      <c r="AR12" s="31">
        <f t="shared" si="7"/>
        <v>0.87313432835820892</v>
      </c>
      <c r="AS12" s="31">
        <f t="shared" si="7"/>
        <v>0.82758620689655171</v>
      </c>
      <c r="AT12" s="31">
        <f t="shared" si="7"/>
        <v>0.8271604938271605</v>
      </c>
      <c r="AU12" s="31">
        <f t="shared" si="7"/>
        <v>0.83467741935483875</v>
      </c>
      <c r="AV12" s="31">
        <f t="shared" si="7"/>
        <v>0.8203125</v>
      </c>
      <c r="AW12" s="31">
        <f t="shared" si="7"/>
        <v>0.83333333333333337</v>
      </c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</row>
    <row r="13" spans="1:61" s="14" customFormat="1" hidden="1" outlineLevel="1">
      <c r="A13" s="42" t="s">
        <v>17</v>
      </c>
      <c r="B13" s="56"/>
      <c r="C13" s="39"/>
      <c r="D13" s="39"/>
      <c r="E13" s="40"/>
      <c r="F13" s="26"/>
      <c r="G13" s="39"/>
      <c r="I13" s="26"/>
      <c r="J13" s="32">
        <f>J6/J5</f>
        <v>1</v>
      </c>
      <c r="K13" s="32">
        <f t="shared" ref="K13:AW13" si="8">K6/K5</f>
        <v>1</v>
      </c>
      <c r="L13" s="32">
        <f t="shared" si="8"/>
        <v>1</v>
      </c>
      <c r="M13" s="32">
        <f t="shared" si="8"/>
        <v>1</v>
      </c>
      <c r="N13" s="32">
        <f t="shared" si="8"/>
        <v>1</v>
      </c>
      <c r="O13" s="32">
        <f t="shared" si="8"/>
        <v>1</v>
      </c>
      <c r="P13" s="32">
        <f t="shared" si="8"/>
        <v>1</v>
      </c>
      <c r="Q13" s="32">
        <f t="shared" si="8"/>
        <v>1</v>
      </c>
      <c r="R13" s="32">
        <f t="shared" si="8"/>
        <v>1</v>
      </c>
      <c r="S13" s="32">
        <f t="shared" si="8"/>
        <v>1</v>
      </c>
      <c r="T13" s="32">
        <f t="shared" si="8"/>
        <v>1</v>
      </c>
      <c r="U13" s="32">
        <f t="shared" si="8"/>
        <v>0.95</v>
      </c>
      <c r="V13" s="32">
        <f t="shared" si="8"/>
        <v>0.95238095238095233</v>
      </c>
      <c r="W13" s="32">
        <f t="shared" si="8"/>
        <v>0.95454545454545459</v>
      </c>
      <c r="X13" s="32">
        <f t="shared" si="8"/>
        <v>0.8936170212765957</v>
      </c>
      <c r="Y13" s="32">
        <f t="shared" si="8"/>
        <v>0.84615384615384615</v>
      </c>
      <c r="Z13" s="32">
        <f t="shared" si="8"/>
        <v>0.8392857142857143</v>
      </c>
      <c r="AA13" s="32">
        <f t="shared" si="8"/>
        <v>0.82758620689655171</v>
      </c>
      <c r="AB13" s="32">
        <f t="shared" si="8"/>
        <v>0.8125</v>
      </c>
      <c r="AC13" s="32">
        <f t="shared" si="8"/>
        <v>0.82352941176470584</v>
      </c>
      <c r="AD13" s="32">
        <f t="shared" si="8"/>
        <v>0.79452054794520544</v>
      </c>
      <c r="AE13" s="32">
        <f t="shared" si="8"/>
        <v>0.79452054794520544</v>
      </c>
      <c r="AF13" s="32">
        <f t="shared" si="8"/>
        <v>0.85333333333333339</v>
      </c>
      <c r="AG13" s="32">
        <f t="shared" si="8"/>
        <v>0.7857142857142857</v>
      </c>
      <c r="AH13" s="32">
        <f t="shared" si="8"/>
        <v>0.77272727272727271</v>
      </c>
      <c r="AI13" s="32">
        <f t="shared" si="8"/>
        <v>0.80219780219780223</v>
      </c>
      <c r="AJ13" s="32">
        <f t="shared" si="8"/>
        <v>0.77659574468085102</v>
      </c>
      <c r="AK13" s="32">
        <f t="shared" si="8"/>
        <v>0.84536082474226804</v>
      </c>
      <c r="AL13" s="32">
        <f t="shared" si="8"/>
        <v>0.90721649484536082</v>
      </c>
      <c r="AM13" s="32">
        <f t="shared" si="8"/>
        <v>0.90384615384615385</v>
      </c>
      <c r="AN13" s="32">
        <f t="shared" si="8"/>
        <v>0.90654205607476634</v>
      </c>
      <c r="AO13" s="32">
        <f t="shared" si="8"/>
        <v>0.85470085470085466</v>
      </c>
      <c r="AP13" s="32">
        <f t="shared" si="8"/>
        <v>0.9145299145299145</v>
      </c>
      <c r="AQ13" s="32">
        <f t="shared" si="8"/>
        <v>0.91666666666666663</v>
      </c>
      <c r="AR13" s="32">
        <f t="shared" si="8"/>
        <v>0.95901639344262291</v>
      </c>
      <c r="AS13" s="32">
        <f t="shared" si="8"/>
        <v>0.89552238805970152</v>
      </c>
      <c r="AT13" s="32">
        <f t="shared" si="8"/>
        <v>0.97101449275362317</v>
      </c>
      <c r="AU13" s="32">
        <f t="shared" si="8"/>
        <v>1</v>
      </c>
      <c r="AV13" s="32">
        <f t="shared" si="8"/>
        <v>1</v>
      </c>
      <c r="AW13" s="32">
        <f t="shared" si="8"/>
        <v>1</v>
      </c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</row>
    <row r="14" spans="1:61" s="11" customFormat="1" hidden="1" outlineLevel="1">
      <c r="A14" s="12"/>
      <c r="B14" s="46"/>
      <c r="C14" s="24"/>
      <c r="D14" s="24"/>
      <c r="E14" s="18"/>
      <c r="F14" s="25"/>
      <c r="G14" s="24"/>
      <c r="I14" s="25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</row>
    <row r="15" spans="1:61" collapsed="1"/>
    <row r="16" spans="1:61" s="14" customFormat="1">
      <c r="A16" s="42" t="s">
        <v>57</v>
      </c>
      <c r="B16" s="51"/>
      <c r="C16" s="39"/>
      <c r="D16" s="39"/>
      <c r="E16" s="40"/>
      <c r="F16" s="26"/>
      <c r="G16" s="39"/>
      <c r="I16" s="26"/>
    </row>
    <row r="17" spans="1:61" s="14" customFormat="1">
      <c r="A17" s="42" t="s">
        <v>4</v>
      </c>
      <c r="B17" s="51"/>
      <c r="C17" s="39"/>
      <c r="D17" s="39"/>
      <c r="E17" s="40"/>
      <c r="F17" s="26"/>
      <c r="G17" s="39"/>
      <c r="I17" s="26"/>
      <c r="J17" s="12" t="s">
        <v>53</v>
      </c>
    </row>
    <row r="18" spans="1:61" s="1" customFormat="1">
      <c r="B18" s="44" t="s">
        <v>23</v>
      </c>
      <c r="C18" s="6" t="s">
        <v>24</v>
      </c>
      <c r="D18" s="6" t="s">
        <v>21</v>
      </c>
      <c r="E18" s="7" t="s">
        <v>22</v>
      </c>
      <c r="F18" s="5"/>
      <c r="G18" s="5" t="s">
        <v>14</v>
      </c>
      <c r="H18" s="5" t="s">
        <v>15</v>
      </c>
      <c r="I18" s="5"/>
      <c r="J18" s="2">
        <v>1</v>
      </c>
      <c r="K18" s="1">
        <v>2</v>
      </c>
      <c r="L18" s="1">
        <v>3</v>
      </c>
      <c r="M18" s="1">
        <v>4</v>
      </c>
      <c r="N18" s="1">
        <v>5</v>
      </c>
      <c r="O18" s="1">
        <v>6</v>
      </c>
      <c r="P18" s="1">
        <v>7</v>
      </c>
      <c r="Q18" s="1">
        <v>8</v>
      </c>
      <c r="R18" s="1">
        <v>9</v>
      </c>
      <c r="S18" s="1">
        <v>10</v>
      </c>
      <c r="T18" s="1">
        <v>11</v>
      </c>
      <c r="U18" s="1">
        <v>12</v>
      </c>
      <c r="V18" s="1">
        <v>13</v>
      </c>
      <c r="W18" s="1">
        <v>14</v>
      </c>
      <c r="X18" s="1">
        <v>15</v>
      </c>
      <c r="Y18" s="1">
        <v>16</v>
      </c>
      <c r="Z18" s="1">
        <v>17</v>
      </c>
      <c r="AA18" s="1">
        <v>18</v>
      </c>
      <c r="AB18" s="1">
        <v>19</v>
      </c>
      <c r="AC18" s="1">
        <v>20</v>
      </c>
      <c r="AD18" s="1">
        <v>21</v>
      </c>
      <c r="AE18" s="1">
        <v>22</v>
      </c>
      <c r="AF18" s="1">
        <v>23</v>
      </c>
      <c r="AG18" s="1">
        <v>24</v>
      </c>
      <c r="AH18" s="1">
        <v>25</v>
      </c>
      <c r="AI18" s="1">
        <v>26</v>
      </c>
      <c r="AJ18" s="1">
        <v>27</v>
      </c>
      <c r="AK18" s="1">
        <v>28</v>
      </c>
      <c r="AL18" s="1">
        <v>29</v>
      </c>
      <c r="AM18" s="1">
        <v>30</v>
      </c>
      <c r="AN18" s="1">
        <v>31</v>
      </c>
      <c r="AO18" s="1">
        <v>32</v>
      </c>
      <c r="AP18" s="1">
        <v>33</v>
      </c>
      <c r="AQ18" s="1">
        <v>34</v>
      </c>
      <c r="AR18" s="1">
        <v>35</v>
      </c>
      <c r="AS18" s="1">
        <v>36</v>
      </c>
      <c r="AT18" s="1">
        <v>37</v>
      </c>
      <c r="AU18" s="1">
        <v>38</v>
      </c>
      <c r="AV18" s="1">
        <v>39</v>
      </c>
      <c r="AW18" s="1">
        <v>40</v>
      </c>
    </row>
    <row r="19" spans="1:61" s="16" customFormat="1">
      <c r="A19" s="16" t="s">
        <v>28</v>
      </c>
      <c r="B19" s="45">
        <v>20</v>
      </c>
      <c r="C19" s="3">
        <v>2</v>
      </c>
      <c r="D19" s="3">
        <v>1</v>
      </c>
      <c r="E19" s="17">
        <f>D19+C19-1</f>
        <v>2</v>
      </c>
      <c r="F19" s="33"/>
      <c r="G19" s="53">
        <f>IF(B19&lt;&gt;"",1-(B23/B19),"-")</f>
        <v>0</v>
      </c>
      <c r="H19" s="54">
        <f>IF(B19&lt;&gt;"",$E19-$E22,"-")</f>
        <v>0</v>
      </c>
      <c r="I19" s="33"/>
      <c r="J19" s="34" t="str">
        <f t="shared" ref="J19:AW19" si="9">IF(J$18&lt;$D19,IF(J$18&lt;$D22,0,IF($E22&lt;J$18,0,"  ")),IF($E19&lt;J$18,IF(J$18&lt;$D22,0,IF($E22&lt;J$18,0,"  ")),IF(J$18&lt;$D22," ",IF($E22&lt;J$18," ","   "))))</f>
        <v xml:space="preserve">   </v>
      </c>
      <c r="K19" s="34" t="str">
        <f t="shared" si="9"/>
        <v xml:space="preserve">   </v>
      </c>
      <c r="L19" s="34">
        <f t="shared" si="9"/>
        <v>0</v>
      </c>
      <c r="M19" s="34">
        <f t="shared" si="9"/>
        <v>0</v>
      </c>
      <c r="N19" s="34">
        <f t="shared" si="9"/>
        <v>0</v>
      </c>
      <c r="O19" s="34">
        <f t="shared" si="9"/>
        <v>0</v>
      </c>
      <c r="P19" s="34">
        <f t="shared" si="9"/>
        <v>0</v>
      </c>
      <c r="Q19" s="34">
        <f t="shared" si="9"/>
        <v>0</v>
      </c>
      <c r="R19" s="34">
        <f t="shared" si="9"/>
        <v>0</v>
      </c>
      <c r="S19" s="34">
        <f t="shared" si="9"/>
        <v>0</v>
      </c>
      <c r="T19" s="34">
        <f t="shared" si="9"/>
        <v>0</v>
      </c>
      <c r="U19" s="34">
        <f t="shared" si="9"/>
        <v>0</v>
      </c>
      <c r="V19" s="34">
        <f t="shared" si="9"/>
        <v>0</v>
      </c>
      <c r="W19" s="34">
        <f t="shared" si="9"/>
        <v>0</v>
      </c>
      <c r="X19" s="34">
        <f t="shared" si="9"/>
        <v>0</v>
      </c>
      <c r="Y19" s="34">
        <f t="shared" si="9"/>
        <v>0</v>
      </c>
      <c r="Z19" s="34">
        <f t="shared" si="9"/>
        <v>0</v>
      </c>
      <c r="AA19" s="34">
        <f t="shared" si="9"/>
        <v>0</v>
      </c>
      <c r="AB19" s="34">
        <f t="shared" si="9"/>
        <v>0</v>
      </c>
      <c r="AC19" s="34">
        <f t="shared" si="9"/>
        <v>0</v>
      </c>
      <c r="AD19" s="34">
        <f t="shared" si="9"/>
        <v>0</v>
      </c>
      <c r="AE19" s="34">
        <f t="shared" si="9"/>
        <v>0</v>
      </c>
      <c r="AF19" s="34">
        <f t="shared" si="9"/>
        <v>0</v>
      </c>
      <c r="AG19" s="34">
        <f t="shared" si="9"/>
        <v>0</v>
      </c>
      <c r="AH19" s="34">
        <f t="shared" si="9"/>
        <v>0</v>
      </c>
      <c r="AI19" s="34">
        <f t="shared" si="9"/>
        <v>0</v>
      </c>
      <c r="AJ19" s="34">
        <f t="shared" si="9"/>
        <v>0</v>
      </c>
      <c r="AK19" s="34">
        <f t="shared" si="9"/>
        <v>0</v>
      </c>
      <c r="AL19" s="34">
        <f t="shared" si="9"/>
        <v>0</v>
      </c>
      <c r="AM19" s="34">
        <f t="shared" si="9"/>
        <v>0</v>
      </c>
      <c r="AN19" s="34">
        <f t="shared" si="9"/>
        <v>0</v>
      </c>
      <c r="AO19" s="34">
        <f t="shared" si="9"/>
        <v>0</v>
      </c>
      <c r="AP19" s="34">
        <f t="shared" si="9"/>
        <v>0</v>
      </c>
      <c r="AQ19" s="34">
        <f t="shared" si="9"/>
        <v>0</v>
      </c>
      <c r="AR19" s="34">
        <f t="shared" si="9"/>
        <v>0</v>
      </c>
      <c r="AS19" s="34">
        <f t="shared" si="9"/>
        <v>0</v>
      </c>
      <c r="AT19" s="34">
        <f t="shared" si="9"/>
        <v>0</v>
      </c>
      <c r="AU19" s="34">
        <f t="shared" si="9"/>
        <v>0</v>
      </c>
      <c r="AV19" s="34">
        <f t="shared" si="9"/>
        <v>0</v>
      </c>
      <c r="AW19" s="34">
        <f t="shared" si="9"/>
        <v>0</v>
      </c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</row>
    <row r="20" spans="1:61" hidden="1" outlineLevel="1">
      <c r="A20" s="15" t="s">
        <v>3</v>
      </c>
      <c r="B20" s="46">
        <f>B19</f>
        <v>20</v>
      </c>
      <c r="J20" s="27">
        <f>$B20</f>
        <v>20</v>
      </c>
      <c r="K20" s="35">
        <f t="shared" ref="K20:AW20" si="10">$B20</f>
        <v>20</v>
      </c>
      <c r="L20" s="35">
        <f t="shared" si="10"/>
        <v>20</v>
      </c>
      <c r="M20" s="35">
        <f t="shared" si="10"/>
        <v>20</v>
      </c>
      <c r="N20" s="35">
        <f t="shared" si="10"/>
        <v>20</v>
      </c>
      <c r="O20" s="35">
        <f t="shared" si="10"/>
        <v>20</v>
      </c>
      <c r="P20" s="35">
        <f t="shared" si="10"/>
        <v>20</v>
      </c>
      <c r="Q20" s="35">
        <f t="shared" si="10"/>
        <v>20</v>
      </c>
      <c r="R20" s="35">
        <f t="shared" si="10"/>
        <v>20</v>
      </c>
      <c r="S20" s="35">
        <f t="shared" si="10"/>
        <v>20</v>
      </c>
      <c r="T20" s="35">
        <f t="shared" si="10"/>
        <v>20</v>
      </c>
      <c r="U20" s="35">
        <f t="shared" si="10"/>
        <v>20</v>
      </c>
      <c r="V20" s="35">
        <f t="shared" si="10"/>
        <v>20</v>
      </c>
      <c r="W20" s="35">
        <f t="shared" si="10"/>
        <v>20</v>
      </c>
      <c r="X20" s="35">
        <f t="shared" si="10"/>
        <v>20</v>
      </c>
      <c r="Y20" s="35">
        <f t="shared" si="10"/>
        <v>20</v>
      </c>
      <c r="Z20" s="35">
        <f t="shared" si="10"/>
        <v>20</v>
      </c>
      <c r="AA20" s="35">
        <f t="shared" si="10"/>
        <v>20</v>
      </c>
      <c r="AB20" s="35">
        <f t="shared" si="10"/>
        <v>20</v>
      </c>
      <c r="AC20" s="35">
        <f t="shared" si="10"/>
        <v>20</v>
      </c>
      <c r="AD20" s="35">
        <f t="shared" si="10"/>
        <v>20</v>
      </c>
      <c r="AE20" s="35">
        <f t="shared" si="10"/>
        <v>20</v>
      </c>
      <c r="AF20" s="35">
        <f t="shared" si="10"/>
        <v>20</v>
      </c>
      <c r="AG20" s="35">
        <f t="shared" si="10"/>
        <v>20</v>
      </c>
      <c r="AH20" s="35">
        <f t="shared" si="10"/>
        <v>20</v>
      </c>
      <c r="AI20" s="35">
        <f t="shared" si="10"/>
        <v>20</v>
      </c>
      <c r="AJ20" s="35">
        <f t="shared" si="10"/>
        <v>20</v>
      </c>
      <c r="AK20" s="35">
        <f t="shared" si="10"/>
        <v>20</v>
      </c>
      <c r="AL20" s="35">
        <f t="shared" si="10"/>
        <v>20</v>
      </c>
      <c r="AM20" s="35">
        <f t="shared" si="10"/>
        <v>20</v>
      </c>
      <c r="AN20" s="35">
        <f t="shared" si="10"/>
        <v>20</v>
      </c>
      <c r="AO20" s="35">
        <f t="shared" si="10"/>
        <v>20</v>
      </c>
      <c r="AP20" s="35">
        <f t="shared" si="10"/>
        <v>20</v>
      </c>
      <c r="AQ20" s="35">
        <f t="shared" si="10"/>
        <v>20</v>
      </c>
      <c r="AR20" s="35">
        <f t="shared" si="10"/>
        <v>20</v>
      </c>
      <c r="AS20" s="35">
        <f t="shared" si="10"/>
        <v>20</v>
      </c>
      <c r="AT20" s="35">
        <f t="shared" si="10"/>
        <v>20</v>
      </c>
      <c r="AU20" s="35">
        <f t="shared" si="10"/>
        <v>20</v>
      </c>
      <c r="AV20" s="35">
        <f t="shared" si="10"/>
        <v>20</v>
      </c>
      <c r="AW20" s="35">
        <f t="shared" si="10"/>
        <v>20</v>
      </c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</row>
    <row r="21" spans="1:61" hidden="1" outlineLevel="1">
      <c r="A21" s="15" t="s">
        <v>25</v>
      </c>
      <c r="B21" s="47">
        <f>B19</f>
        <v>20</v>
      </c>
      <c r="C21" s="22">
        <f>C19</f>
        <v>2</v>
      </c>
      <c r="D21" s="22">
        <f>D19</f>
        <v>1</v>
      </c>
      <c r="E21" s="19">
        <f>E19</f>
        <v>2</v>
      </c>
      <c r="F21" s="36"/>
      <c r="G21" s="55"/>
      <c r="I21" s="36"/>
      <c r="J21" s="23">
        <f t="shared" ref="J21:S22" si="11">IF(J$18&lt;$D21,0,IF(J$18&lt;$E21,$B21*$B$191,$B21*$B$190))</f>
        <v>10</v>
      </c>
      <c r="K21" s="20">
        <f t="shared" si="11"/>
        <v>20</v>
      </c>
      <c r="L21" s="20">
        <f t="shared" si="11"/>
        <v>20</v>
      </c>
      <c r="M21" s="20">
        <f t="shared" si="11"/>
        <v>20</v>
      </c>
      <c r="N21" s="20">
        <f t="shared" si="11"/>
        <v>20</v>
      </c>
      <c r="O21" s="20">
        <f t="shared" si="11"/>
        <v>20</v>
      </c>
      <c r="P21" s="20">
        <f t="shared" si="11"/>
        <v>20</v>
      </c>
      <c r="Q21" s="20">
        <f t="shared" si="11"/>
        <v>20</v>
      </c>
      <c r="R21" s="20">
        <f t="shared" si="11"/>
        <v>20</v>
      </c>
      <c r="S21" s="20">
        <f t="shared" si="11"/>
        <v>20</v>
      </c>
      <c r="T21" s="20">
        <f t="shared" ref="T21:AC22" si="12">IF(T$18&lt;$D21,0,IF(T$18&lt;$E21,$B21*$B$191,$B21*$B$190))</f>
        <v>20</v>
      </c>
      <c r="U21" s="20">
        <f t="shared" si="12"/>
        <v>20</v>
      </c>
      <c r="V21" s="20">
        <f t="shared" si="12"/>
        <v>20</v>
      </c>
      <c r="W21" s="20">
        <f t="shared" si="12"/>
        <v>20</v>
      </c>
      <c r="X21" s="20">
        <f t="shared" si="12"/>
        <v>20</v>
      </c>
      <c r="Y21" s="20">
        <f t="shared" si="12"/>
        <v>20</v>
      </c>
      <c r="Z21" s="20">
        <f t="shared" si="12"/>
        <v>20</v>
      </c>
      <c r="AA21" s="20">
        <f t="shared" si="12"/>
        <v>20</v>
      </c>
      <c r="AB21" s="20">
        <f t="shared" si="12"/>
        <v>20</v>
      </c>
      <c r="AC21" s="20">
        <f t="shared" si="12"/>
        <v>20</v>
      </c>
      <c r="AD21" s="20">
        <f t="shared" ref="AD21:AM22" si="13">IF(AD$18&lt;$D21,0,IF(AD$18&lt;$E21,$B21*$B$191,$B21*$B$190))</f>
        <v>20</v>
      </c>
      <c r="AE21" s="20">
        <f t="shared" si="13"/>
        <v>20</v>
      </c>
      <c r="AF21" s="20">
        <f t="shared" si="13"/>
        <v>20</v>
      </c>
      <c r="AG21" s="20">
        <f t="shared" si="13"/>
        <v>20</v>
      </c>
      <c r="AH21" s="20">
        <f t="shared" si="13"/>
        <v>20</v>
      </c>
      <c r="AI21" s="20">
        <f t="shared" si="13"/>
        <v>20</v>
      </c>
      <c r="AJ21" s="20">
        <f t="shared" si="13"/>
        <v>20</v>
      </c>
      <c r="AK21" s="20">
        <f t="shared" si="13"/>
        <v>20</v>
      </c>
      <c r="AL21" s="20">
        <f t="shared" si="13"/>
        <v>20</v>
      </c>
      <c r="AM21" s="20">
        <f t="shared" si="13"/>
        <v>20</v>
      </c>
      <c r="AN21" s="20">
        <f t="shared" ref="AN21:AW22" si="14">IF(AN$18&lt;$D21,0,IF(AN$18&lt;$E21,$B21*$B$191,$B21*$B$190))</f>
        <v>20</v>
      </c>
      <c r="AO21" s="20">
        <f t="shared" si="14"/>
        <v>20</v>
      </c>
      <c r="AP21" s="20">
        <f t="shared" si="14"/>
        <v>20</v>
      </c>
      <c r="AQ21" s="20">
        <f t="shared" si="14"/>
        <v>20</v>
      </c>
      <c r="AR21" s="20">
        <f t="shared" si="14"/>
        <v>20</v>
      </c>
      <c r="AS21" s="20">
        <f t="shared" si="14"/>
        <v>20</v>
      </c>
      <c r="AT21" s="20">
        <f t="shared" si="14"/>
        <v>20</v>
      </c>
      <c r="AU21" s="20">
        <f t="shared" si="14"/>
        <v>20</v>
      </c>
      <c r="AV21" s="20">
        <f t="shared" si="14"/>
        <v>20</v>
      </c>
      <c r="AW21" s="20">
        <f t="shared" si="14"/>
        <v>20</v>
      </c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</row>
    <row r="22" spans="1:61" hidden="1" outlineLevel="1">
      <c r="A22" s="15" t="s">
        <v>26</v>
      </c>
      <c r="B22" s="46">
        <f>B19</f>
        <v>20</v>
      </c>
      <c r="C22" s="21">
        <f>E22-D22+1</f>
        <v>2</v>
      </c>
      <c r="D22" s="4">
        <v>1</v>
      </c>
      <c r="E22" s="9">
        <v>2</v>
      </c>
      <c r="J22" s="23">
        <f t="shared" si="11"/>
        <v>10</v>
      </c>
      <c r="K22" s="20">
        <f t="shared" si="11"/>
        <v>20</v>
      </c>
      <c r="L22" s="20">
        <f t="shared" si="11"/>
        <v>20</v>
      </c>
      <c r="M22" s="20">
        <f t="shared" si="11"/>
        <v>20</v>
      </c>
      <c r="N22" s="20">
        <f t="shared" si="11"/>
        <v>20</v>
      </c>
      <c r="O22" s="20">
        <f t="shared" si="11"/>
        <v>20</v>
      </c>
      <c r="P22" s="20">
        <f t="shared" si="11"/>
        <v>20</v>
      </c>
      <c r="Q22" s="20">
        <f t="shared" si="11"/>
        <v>20</v>
      </c>
      <c r="R22" s="20">
        <f t="shared" si="11"/>
        <v>20</v>
      </c>
      <c r="S22" s="20">
        <f t="shared" si="11"/>
        <v>20</v>
      </c>
      <c r="T22" s="20">
        <f t="shared" si="12"/>
        <v>20</v>
      </c>
      <c r="U22" s="20">
        <f t="shared" si="12"/>
        <v>20</v>
      </c>
      <c r="V22" s="20">
        <f t="shared" si="12"/>
        <v>20</v>
      </c>
      <c r="W22" s="20">
        <f t="shared" si="12"/>
        <v>20</v>
      </c>
      <c r="X22" s="20">
        <f t="shared" si="12"/>
        <v>20</v>
      </c>
      <c r="Y22" s="20">
        <f t="shared" si="12"/>
        <v>20</v>
      </c>
      <c r="Z22" s="20">
        <f t="shared" si="12"/>
        <v>20</v>
      </c>
      <c r="AA22" s="20">
        <f t="shared" si="12"/>
        <v>20</v>
      </c>
      <c r="AB22" s="20">
        <f t="shared" si="12"/>
        <v>20</v>
      </c>
      <c r="AC22" s="20">
        <f t="shared" si="12"/>
        <v>20</v>
      </c>
      <c r="AD22" s="20">
        <f t="shared" si="13"/>
        <v>20</v>
      </c>
      <c r="AE22" s="20">
        <f t="shared" si="13"/>
        <v>20</v>
      </c>
      <c r="AF22" s="20">
        <f t="shared" si="13"/>
        <v>20</v>
      </c>
      <c r="AG22" s="20">
        <f t="shared" si="13"/>
        <v>20</v>
      </c>
      <c r="AH22" s="20">
        <f t="shared" si="13"/>
        <v>20</v>
      </c>
      <c r="AI22" s="20">
        <f t="shared" si="13"/>
        <v>20</v>
      </c>
      <c r="AJ22" s="20">
        <f t="shared" si="13"/>
        <v>20</v>
      </c>
      <c r="AK22" s="20">
        <f t="shared" si="13"/>
        <v>20</v>
      </c>
      <c r="AL22" s="20">
        <f t="shared" si="13"/>
        <v>20</v>
      </c>
      <c r="AM22" s="20">
        <f t="shared" si="13"/>
        <v>20</v>
      </c>
      <c r="AN22" s="20">
        <f t="shared" si="14"/>
        <v>20</v>
      </c>
      <c r="AO22" s="20">
        <f t="shared" si="14"/>
        <v>20</v>
      </c>
      <c r="AP22" s="20">
        <f t="shared" si="14"/>
        <v>20</v>
      </c>
      <c r="AQ22" s="20">
        <f t="shared" si="14"/>
        <v>20</v>
      </c>
      <c r="AR22" s="20">
        <f t="shared" si="14"/>
        <v>20</v>
      </c>
      <c r="AS22" s="20">
        <f t="shared" si="14"/>
        <v>20</v>
      </c>
      <c r="AT22" s="20">
        <f t="shared" si="14"/>
        <v>20</v>
      </c>
      <c r="AU22" s="20">
        <f t="shared" si="14"/>
        <v>20</v>
      </c>
      <c r="AV22" s="20">
        <f t="shared" si="14"/>
        <v>20</v>
      </c>
      <c r="AW22" s="20">
        <f t="shared" si="14"/>
        <v>20</v>
      </c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</row>
    <row r="23" spans="1:61" hidden="1" outlineLevel="1">
      <c r="A23" s="15" t="s">
        <v>27</v>
      </c>
      <c r="B23" s="45">
        <v>20</v>
      </c>
      <c r="J23" s="23">
        <f>IF(J$18&lt;$D22,0,IF($E22&lt;J$18,$B23,$B23/$C22))</f>
        <v>10</v>
      </c>
      <c r="K23" s="23">
        <f t="shared" ref="K23:AW23" si="15">IF(K$18&lt;$D22,0,IF($E22&lt;K$18,$B23,($B23/$C22)+J23))</f>
        <v>20</v>
      </c>
      <c r="L23" s="23">
        <f t="shared" si="15"/>
        <v>20</v>
      </c>
      <c r="M23" s="23">
        <f t="shared" si="15"/>
        <v>20</v>
      </c>
      <c r="N23" s="23">
        <f t="shared" si="15"/>
        <v>20</v>
      </c>
      <c r="O23" s="23">
        <f t="shared" si="15"/>
        <v>20</v>
      </c>
      <c r="P23" s="23">
        <f t="shared" si="15"/>
        <v>20</v>
      </c>
      <c r="Q23" s="23">
        <f t="shared" si="15"/>
        <v>20</v>
      </c>
      <c r="R23" s="23">
        <f t="shared" si="15"/>
        <v>20</v>
      </c>
      <c r="S23" s="23">
        <f t="shared" si="15"/>
        <v>20</v>
      </c>
      <c r="T23" s="23">
        <f t="shared" si="15"/>
        <v>20</v>
      </c>
      <c r="U23" s="23">
        <f t="shared" si="15"/>
        <v>20</v>
      </c>
      <c r="V23" s="23">
        <f t="shared" si="15"/>
        <v>20</v>
      </c>
      <c r="W23" s="23">
        <f t="shared" si="15"/>
        <v>20</v>
      </c>
      <c r="X23" s="23">
        <f t="shared" si="15"/>
        <v>20</v>
      </c>
      <c r="Y23" s="23">
        <f t="shared" si="15"/>
        <v>20</v>
      </c>
      <c r="Z23" s="23">
        <f t="shared" si="15"/>
        <v>20</v>
      </c>
      <c r="AA23" s="23">
        <f t="shared" si="15"/>
        <v>20</v>
      </c>
      <c r="AB23" s="23">
        <f t="shared" si="15"/>
        <v>20</v>
      </c>
      <c r="AC23" s="23">
        <f t="shared" si="15"/>
        <v>20</v>
      </c>
      <c r="AD23" s="23">
        <f t="shared" si="15"/>
        <v>20</v>
      </c>
      <c r="AE23" s="23">
        <f t="shared" si="15"/>
        <v>20</v>
      </c>
      <c r="AF23" s="23">
        <f t="shared" si="15"/>
        <v>20</v>
      </c>
      <c r="AG23" s="23">
        <f t="shared" si="15"/>
        <v>20</v>
      </c>
      <c r="AH23" s="23">
        <f t="shared" si="15"/>
        <v>20</v>
      </c>
      <c r="AI23" s="23">
        <f t="shared" si="15"/>
        <v>20</v>
      </c>
      <c r="AJ23" s="23">
        <f t="shared" si="15"/>
        <v>20</v>
      </c>
      <c r="AK23" s="23">
        <f t="shared" si="15"/>
        <v>20</v>
      </c>
      <c r="AL23" s="23">
        <f t="shared" si="15"/>
        <v>20</v>
      </c>
      <c r="AM23" s="23">
        <f t="shared" si="15"/>
        <v>20</v>
      </c>
      <c r="AN23" s="23">
        <f t="shared" si="15"/>
        <v>20</v>
      </c>
      <c r="AO23" s="23">
        <f t="shared" si="15"/>
        <v>20</v>
      </c>
      <c r="AP23" s="23">
        <f t="shared" si="15"/>
        <v>20</v>
      </c>
      <c r="AQ23" s="23">
        <f t="shared" si="15"/>
        <v>20</v>
      </c>
      <c r="AR23" s="23">
        <f t="shared" si="15"/>
        <v>20</v>
      </c>
      <c r="AS23" s="23">
        <f t="shared" si="15"/>
        <v>20</v>
      </c>
      <c r="AT23" s="23">
        <f t="shared" si="15"/>
        <v>20</v>
      </c>
      <c r="AU23" s="23">
        <f t="shared" si="15"/>
        <v>20</v>
      </c>
      <c r="AV23" s="23">
        <f t="shared" si="15"/>
        <v>20</v>
      </c>
      <c r="AW23" s="23">
        <f t="shared" si="15"/>
        <v>20</v>
      </c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</row>
    <row r="24" spans="1:61" s="11" customFormat="1" hidden="1" outlineLevel="1">
      <c r="B24" s="46"/>
      <c r="C24" s="24"/>
      <c r="D24" s="24"/>
      <c r="E24" s="18"/>
      <c r="F24" s="25"/>
      <c r="G24" s="24"/>
      <c r="I24" s="25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</row>
    <row r="25" spans="1:61" s="16" customFormat="1" collapsed="1">
      <c r="A25" s="16" t="s">
        <v>29</v>
      </c>
      <c r="B25" s="45">
        <v>10</v>
      </c>
      <c r="C25" s="3">
        <v>1</v>
      </c>
      <c r="D25" s="3">
        <v>2</v>
      </c>
      <c r="E25" s="17">
        <f>D25+C25-1</f>
        <v>2</v>
      </c>
      <c r="F25" s="33"/>
      <c r="G25" s="53">
        <f>IF(B25&lt;&gt;"",1-(B29/B25),"-")</f>
        <v>0</v>
      </c>
      <c r="H25" s="54">
        <f>IF(B25&lt;&gt;"",$E25-$E28,"-")</f>
        <v>0</v>
      </c>
      <c r="I25" s="33"/>
      <c r="J25" s="34">
        <f t="shared" ref="J25:AW25" si="16">IF(J$18&lt;$D25,IF(J$18&lt;$D28,0,IF($E28&lt;J$18,0,"  ")),IF($E25&lt;J$18,IF(J$18&lt;$D28,0,IF($E28&lt;J$18,0,"  ")),IF(J$18&lt;$D28," ",IF($E28&lt;J$18," ","   "))))</f>
        <v>0</v>
      </c>
      <c r="K25" s="34" t="str">
        <f t="shared" si="16"/>
        <v xml:space="preserve">   </v>
      </c>
      <c r="L25" s="34">
        <f t="shared" si="16"/>
        <v>0</v>
      </c>
      <c r="M25" s="34">
        <f t="shared" si="16"/>
        <v>0</v>
      </c>
      <c r="N25" s="34">
        <f t="shared" si="16"/>
        <v>0</v>
      </c>
      <c r="O25" s="34">
        <f t="shared" si="16"/>
        <v>0</v>
      </c>
      <c r="P25" s="34">
        <f t="shared" si="16"/>
        <v>0</v>
      </c>
      <c r="Q25" s="34">
        <f t="shared" si="16"/>
        <v>0</v>
      </c>
      <c r="R25" s="34">
        <f t="shared" si="16"/>
        <v>0</v>
      </c>
      <c r="S25" s="34">
        <f t="shared" si="16"/>
        <v>0</v>
      </c>
      <c r="T25" s="34">
        <f t="shared" si="16"/>
        <v>0</v>
      </c>
      <c r="U25" s="34">
        <f t="shared" si="16"/>
        <v>0</v>
      </c>
      <c r="V25" s="34">
        <f t="shared" si="16"/>
        <v>0</v>
      </c>
      <c r="W25" s="34">
        <f t="shared" si="16"/>
        <v>0</v>
      </c>
      <c r="X25" s="34">
        <f t="shared" si="16"/>
        <v>0</v>
      </c>
      <c r="Y25" s="34">
        <f t="shared" si="16"/>
        <v>0</v>
      </c>
      <c r="Z25" s="34">
        <f t="shared" si="16"/>
        <v>0</v>
      </c>
      <c r="AA25" s="34">
        <f t="shared" si="16"/>
        <v>0</v>
      </c>
      <c r="AB25" s="34">
        <f t="shared" si="16"/>
        <v>0</v>
      </c>
      <c r="AC25" s="34">
        <f t="shared" si="16"/>
        <v>0</v>
      </c>
      <c r="AD25" s="34">
        <f t="shared" si="16"/>
        <v>0</v>
      </c>
      <c r="AE25" s="34">
        <f t="shared" si="16"/>
        <v>0</v>
      </c>
      <c r="AF25" s="34">
        <f t="shared" si="16"/>
        <v>0</v>
      </c>
      <c r="AG25" s="34">
        <f t="shared" si="16"/>
        <v>0</v>
      </c>
      <c r="AH25" s="34">
        <f t="shared" si="16"/>
        <v>0</v>
      </c>
      <c r="AI25" s="34">
        <f t="shared" si="16"/>
        <v>0</v>
      </c>
      <c r="AJ25" s="34">
        <f t="shared" si="16"/>
        <v>0</v>
      </c>
      <c r="AK25" s="34">
        <f t="shared" si="16"/>
        <v>0</v>
      </c>
      <c r="AL25" s="34">
        <f t="shared" si="16"/>
        <v>0</v>
      </c>
      <c r="AM25" s="34">
        <f t="shared" si="16"/>
        <v>0</v>
      </c>
      <c r="AN25" s="34">
        <f t="shared" si="16"/>
        <v>0</v>
      </c>
      <c r="AO25" s="34">
        <f t="shared" si="16"/>
        <v>0</v>
      </c>
      <c r="AP25" s="34">
        <f t="shared" si="16"/>
        <v>0</v>
      </c>
      <c r="AQ25" s="34">
        <f t="shared" si="16"/>
        <v>0</v>
      </c>
      <c r="AR25" s="34">
        <f t="shared" si="16"/>
        <v>0</v>
      </c>
      <c r="AS25" s="34">
        <f t="shared" si="16"/>
        <v>0</v>
      </c>
      <c r="AT25" s="34">
        <f t="shared" si="16"/>
        <v>0</v>
      </c>
      <c r="AU25" s="34">
        <f t="shared" si="16"/>
        <v>0</v>
      </c>
      <c r="AV25" s="34">
        <f t="shared" si="16"/>
        <v>0</v>
      </c>
      <c r="AW25" s="34">
        <f t="shared" si="16"/>
        <v>0</v>
      </c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</row>
    <row r="26" spans="1:61" hidden="1" outlineLevel="1">
      <c r="A26" s="15" t="s">
        <v>3</v>
      </c>
      <c r="B26" s="46">
        <f>B25</f>
        <v>10</v>
      </c>
      <c r="J26" s="27">
        <f>$B26</f>
        <v>10</v>
      </c>
      <c r="K26" s="35">
        <f t="shared" ref="K26:AW26" si="17">$B26</f>
        <v>10</v>
      </c>
      <c r="L26" s="35">
        <f t="shared" si="17"/>
        <v>10</v>
      </c>
      <c r="M26" s="35">
        <f t="shared" si="17"/>
        <v>10</v>
      </c>
      <c r="N26" s="35">
        <f t="shared" si="17"/>
        <v>10</v>
      </c>
      <c r="O26" s="35">
        <f t="shared" si="17"/>
        <v>10</v>
      </c>
      <c r="P26" s="35">
        <f t="shared" si="17"/>
        <v>10</v>
      </c>
      <c r="Q26" s="35">
        <f t="shared" si="17"/>
        <v>10</v>
      </c>
      <c r="R26" s="35">
        <f t="shared" si="17"/>
        <v>10</v>
      </c>
      <c r="S26" s="35">
        <f t="shared" si="17"/>
        <v>10</v>
      </c>
      <c r="T26" s="35">
        <f t="shared" si="17"/>
        <v>10</v>
      </c>
      <c r="U26" s="35">
        <f t="shared" si="17"/>
        <v>10</v>
      </c>
      <c r="V26" s="35">
        <f t="shared" si="17"/>
        <v>10</v>
      </c>
      <c r="W26" s="35">
        <f t="shared" si="17"/>
        <v>10</v>
      </c>
      <c r="X26" s="35">
        <f t="shared" si="17"/>
        <v>10</v>
      </c>
      <c r="Y26" s="35">
        <f t="shared" si="17"/>
        <v>10</v>
      </c>
      <c r="Z26" s="35">
        <f t="shared" si="17"/>
        <v>10</v>
      </c>
      <c r="AA26" s="35">
        <f t="shared" si="17"/>
        <v>10</v>
      </c>
      <c r="AB26" s="35">
        <f t="shared" si="17"/>
        <v>10</v>
      </c>
      <c r="AC26" s="35">
        <f t="shared" si="17"/>
        <v>10</v>
      </c>
      <c r="AD26" s="35">
        <f t="shared" si="17"/>
        <v>10</v>
      </c>
      <c r="AE26" s="35">
        <f t="shared" si="17"/>
        <v>10</v>
      </c>
      <c r="AF26" s="35">
        <f t="shared" si="17"/>
        <v>10</v>
      </c>
      <c r="AG26" s="35">
        <f t="shared" si="17"/>
        <v>10</v>
      </c>
      <c r="AH26" s="35">
        <f t="shared" si="17"/>
        <v>10</v>
      </c>
      <c r="AI26" s="35">
        <f t="shared" si="17"/>
        <v>10</v>
      </c>
      <c r="AJ26" s="35">
        <f t="shared" si="17"/>
        <v>10</v>
      </c>
      <c r="AK26" s="35">
        <f t="shared" si="17"/>
        <v>10</v>
      </c>
      <c r="AL26" s="35">
        <f t="shared" si="17"/>
        <v>10</v>
      </c>
      <c r="AM26" s="35">
        <f t="shared" si="17"/>
        <v>10</v>
      </c>
      <c r="AN26" s="35">
        <f t="shared" si="17"/>
        <v>10</v>
      </c>
      <c r="AO26" s="35">
        <f t="shared" si="17"/>
        <v>10</v>
      </c>
      <c r="AP26" s="35">
        <f t="shared" si="17"/>
        <v>10</v>
      </c>
      <c r="AQ26" s="35">
        <f t="shared" si="17"/>
        <v>10</v>
      </c>
      <c r="AR26" s="35">
        <f t="shared" si="17"/>
        <v>10</v>
      </c>
      <c r="AS26" s="35">
        <f t="shared" si="17"/>
        <v>10</v>
      </c>
      <c r="AT26" s="35">
        <f t="shared" si="17"/>
        <v>10</v>
      </c>
      <c r="AU26" s="35">
        <f t="shared" si="17"/>
        <v>10</v>
      </c>
      <c r="AV26" s="35">
        <f t="shared" si="17"/>
        <v>10</v>
      </c>
      <c r="AW26" s="35">
        <f t="shared" si="17"/>
        <v>10</v>
      </c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</row>
    <row r="27" spans="1:61" hidden="1" outlineLevel="1">
      <c r="A27" s="15" t="s">
        <v>25</v>
      </c>
      <c r="B27" s="47">
        <f>B25</f>
        <v>10</v>
      </c>
      <c r="C27" s="22">
        <f>C25</f>
        <v>1</v>
      </c>
      <c r="D27" s="22">
        <f>D25</f>
        <v>2</v>
      </c>
      <c r="E27" s="19">
        <f>E25</f>
        <v>2</v>
      </c>
      <c r="F27" s="36"/>
      <c r="G27" s="55"/>
      <c r="I27" s="36"/>
      <c r="J27" s="23">
        <f t="shared" ref="J27:S28" si="18">IF(J$18&lt;$D27,0,IF(J$18&lt;$E27,$B27*$B$191,$B27*$B$190))</f>
        <v>0</v>
      </c>
      <c r="K27" s="20">
        <f t="shared" si="18"/>
        <v>10</v>
      </c>
      <c r="L27" s="20">
        <f t="shared" si="18"/>
        <v>10</v>
      </c>
      <c r="M27" s="20">
        <f t="shared" si="18"/>
        <v>10</v>
      </c>
      <c r="N27" s="20">
        <f t="shared" si="18"/>
        <v>10</v>
      </c>
      <c r="O27" s="20">
        <f t="shared" si="18"/>
        <v>10</v>
      </c>
      <c r="P27" s="20">
        <f t="shared" si="18"/>
        <v>10</v>
      </c>
      <c r="Q27" s="20">
        <f t="shared" si="18"/>
        <v>10</v>
      </c>
      <c r="R27" s="20">
        <f t="shared" si="18"/>
        <v>10</v>
      </c>
      <c r="S27" s="20">
        <f t="shared" si="18"/>
        <v>10</v>
      </c>
      <c r="T27" s="20">
        <f t="shared" ref="T27:AC28" si="19">IF(T$18&lt;$D27,0,IF(T$18&lt;$E27,$B27*$B$191,$B27*$B$190))</f>
        <v>10</v>
      </c>
      <c r="U27" s="20">
        <f t="shared" si="19"/>
        <v>10</v>
      </c>
      <c r="V27" s="20">
        <f t="shared" si="19"/>
        <v>10</v>
      </c>
      <c r="W27" s="20">
        <f t="shared" si="19"/>
        <v>10</v>
      </c>
      <c r="X27" s="20">
        <f t="shared" si="19"/>
        <v>10</v>
      </c>
      <c r="Y27" s="20">
        <f t="shared" si="19"/>
        <v>10</v>
      </c>
      <c r="Z27" s="20">
        <f t="shared" si="19"/>
        <v>10</v>
      </c>
      <c r="AA27" s="20">
        <f t="shared" si="19"/>
        <v>10</v>
      </c>
      <c r="AB27" s="20">
        <f t="shared" si="19"/>
        <v>10</v>
      </c>
      <c r="AC27" s="20">
        <f t="shared" si="19"/>
        <v>10</v>
      </c>
      <c r="AD27" s="20">
        <f t="shared" ref="AD27:AM28" si="20">IF(AD$18&lt;$D27,0,IF(AD$18&lt;$E27,$B27*$B$191,$B27*$B$190))</f>
        <v>10</v>
      </c>
      <c r="AE27" s="20">
        <f t="shared" si="20"/>
        <v>10</v>
      </c>
      <c r="AF27" s="20">
        <f t="shared" si="20"/>
        <v>10</v>
      </c>
      <c r="AG27" s="20">
        <f t="shared" si="20"/>
        <v>10</v>
      </c>
      <c r="AH27" s="20">
        <f t="shared" si="20"/>
        <v>10</v>
      </c>
      <c r="AI27" s="20">
        <f t="shared" si="20"/>
        <v>10</v>
      </c>
      <c r="AJ27" s="20">
        <f t="shared" si="20"/>
        <v>10</v>
      </c>
      <c r="AK27" s="20">
        <f t="shared" si="20"/>
        <v>10</v>
      </c>
      <c r="AL27" s="20">
        <f t="shared" si="20"/>
        <v>10</v>
      </c>
      <c r="AM27" s="20">
        <f t="shared" si="20"/>
        <v>10</v>
      </c>
      <c r="AN27" s="20">
        <f t="shared" ref="AN27:AW28" si="21">IF(AN$18&lt;$D27,0,IF(AN$18&lt;$E27,$B27*$B$191,$B27*$B$190))</f>
        <v>10</v>
      </c>
      <c r="AO27" s="20">
        <f t="shared" si="21"/>
        <v>10</v>
      </c>
      <c r="AP27" s="20">
        <f t="shared" si="21"/>
        <v>10</v>
      </c>
      <c r="AQ27" s="20">
        <f t="shared" si="21"/>
        <v>10</v>
      </c>
      <c r="AR27" s="20">
        <f t="shared" si="21"/>
        <v>10</v>
      </c>
      <c r="AS27" s="20">
        <f t="shared" si="21"/>
        <v>10</v>
      </c>
      <c r="AT27" s="20">
        <f t="shared" si="21"/>
        <v>10</v>
      </c>
      <c r="AU27" s="20">
        <f t="shared" si="21"/>
        <v>10</v>
      </c>
      <c r="AV27" s="20">
        <f t="shared" si="21"/>
        <v>10</v>
      </c>
      <c r="AW27" s="20">
        <f t="shared" si="21"/>
        <v>10</v>
      </c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</row>
    <row r="28" spans="1:61" hidden="1" outlineLevel="1">
      <c r="A28" s="15" t="s">
        <v>26</v>
      </c>
      <c r="B28" s="46">
        <f>B25</f>
        <v>10</v>
      </c>
      <c r="C28" s="21">
        <f>E28-D28+1</f>
        <v>1</v>
      </c>
      <c r="D28" s="4">
        <v>2</v>
      </c>
      <c r="E28" s="9">
        <v>2</v>
      </c>
      <c r="J28" s="23">
        <f t="shared" si="18"/>
        <v>0</v>
      </c>
      <c r="K28" s="20">
        <f t="shared" si="18"/>
        <v>10</v>
      </c>
      <c r="L28" s="20">
        <f t="shared" si="18"/>
        <v>10</v>
      </c>
      <c r="M28" s="20">
        <f t="shared" si="18"/>
        <v>10</v>
      </c>
      <c r="N28" s="20">
        <f t="shared" si="18"/>
        <v>10</v>
      </c>
      <c r="O28" s="20">
        <f t="shared" si="18"/>
        <v>10</v>
      </c>
      <c r="P28" s="20">
        <f t="shared" si="18"/>
        <v>10</v>
      </c>
      <c r="Q28" s="20">
        <f t="shared" si="18"/>
        <v>10</v>
      </c>
      <c r="R28" s="20">
        <f t="shared" si="18"/>
        <v>10</v>
      </c>
      <c r="S28" s="20">
        <f t="shared" si="18"/>
        <v>10</v>
      </c>
      <c r="T28" s="20">
        <f t="shared" si="19"/>
        <v>10</v>
      </c>
      <c r="U28" s="20">
        <f t="shared" si="19"/>
        <v>10</v>
      </c>
      <c r="V28" s="20">
        <f t="shared" si="19"/>
        <v>10</v>
      </c>
      <c r="W28" s="20">
        <f t="shared" si="19"/>
        <v>10</v>
      </c>
      <c r="X28" s="20">
        <f t="shared" si="19"/>
        <v>10</v>
      </c>
      <c r="Y28" s="20">
        <f t="shared" si="19"/>
        <v>10</v>
      </c>
      <c r="Z28" s="20">
        <f t="shared" si="19"/>
        <v>10</v>
      </c>
      <c r="AA28" s="20">
        <f t="shared" si="19"/>
        <v>10</v>
      </c>
      <c r="AB28" s="20">
        <f t="shared" si="19"/>
        <v>10</v>
      </c>
      <c r="AC28" s="20">
        <f t="shared" si="19"/>
        <v>10</v>
      </c>
      <c r="AD28" s="20">
        <f t="shared" si="20"/>
        <v>10</v>
      </c>
      <c r="AE28" s="20">
        <f t="shared" si="20"/>
        <v>10</v>
      </c>
      <c r="AF28" s="20">
        <f t="shared" si="20"/>
        <v>10</v>
      </c>
      <c r="AG28" s="20">
        <f t="shared" si="20"/>
        <v>10</v>
      </c>
      <c r="AH28" s="20">
        <f t="shared" si="20"/>
        <v>10</v>
      </c>
      <c r="AI28" s="20">
        <f t="shared" si="20"/>
        <v>10</v>
      </c>
      <c r="AJ28" s="20">
        <f t="shared" si="20"/>
        <v>10</v>
      </c>
      <c r="AK28" s="20">
        <f t="shared" si="20"/>
        <v>10</v>
      </c>
      <c r="AL28" s="20">
        <f t="shared" si="20"/>
        <v>10</v>
      </c>
      <c r="AM28" s="20">
        <f t="shared" si="20"/>
        <v>10</v>
      </c>
      <c r="AN28" s="20">
        <f t="shared" si="21"/>
        <v>10</v>
      </c>
      <c r="AO28" s="20">
        <f t="shared" si="21"/>
        <v>10</v>
      </c>
      <c r="AP28" s="20">
        <f t="shared" si="21"/>
        <v>10</v>
      </c>
      <c r="AQ28" s="20">
        <f t="shared" si="21"/>
        <v>10</v>
      </c>
      <c r="AR28" s="20">
        <f t="shared" si="21"/>
        <v>10</v>
      </c>
      <c r="AS28" s="20">
        <f t="shared" si="21"/>
        <v>10</v>
      </c>
      <c r="AT28" s="20">
        <f t="shared" si="21"/>
        <v>10</v>
      </c>
      <c r="AU28" s="20">
        <f t="shared" si="21"/>
        <v>10</v>
      </c>
      <c r="AV28" s="20">
        <f t="shared" si="21"/>
        <v>10</v>
      </c>
      <c r="AW28" s="20">
        <f t="shared" si="21"/>
        <v>10</v>
      </c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</row>
    <row r="29" spans="1:61" hidden="1" outlineLevel="1">
      <c r="A29" s="15" t="s">
        <v>27</v>
      </c>
      <c r="B29" s="45">
        <v>10</v>
      </c>
      <c r="J29" s="23">
        <f>IF(J$18&lt;$D28,0,IF($E28&lt;J$18,$B29,$B29/$C28))</f>
        <v>0</v>
      </c>
      <c r="K29" s="23">
        <f t="shared" ref="K29:AW29" si="22">IF(K$18&lt;$D28,0,IF($E28&lt;K$18,$B29,($B29/$C28)+J29))</f>
        <v>10</v>
      </c>
      <c r="L29" s="23">
        <f t="shared" si="22"/>
        <v>10</v>
      </c>
      <c r="M29" s="23">
        <f t="shared" si="22"/>
        <v>10</v>
      </c>
      <c r="N29" s="23">
        <f t="shared" si="22"/>
        <v>10</v>
      </c>
      <c r="O29" s="23">
        <f t="shared" si="22"/>
        <v>10</v>
      </c>
      <c r="P29" s="23">
        <f t="shared" si="22"/>
        <v>10</v>
      </c>
      <c r="Q29" s="23">
        <f t="shared" si="22"/>
        <v>10</v>
      </c>
      <c r="R29" s="23">
        <f t="shared" si="22"/>
        <v>10</v>
      </c>
      <c r="S29" s="23">
        <f t="shared" si="22"/>
        <v>10</v>
      </c>
      <c r="T29" s="23">
        <f t="shared" si="22"/>
        <v>10</v>
      </c>
      <c r="U29" s="23">
        <f t="shared" si="22"/>
        <v>10</v>
      </c>
      <c r="V29" s="23">
        <f t="shared" si="22"/>
        <v>10</v>
      </c>
      <c r="W29" s="23">
        <f t="shared" si="22"/>
        <v>10</v>
      </c>
      <c r="X29" s="23">
        <f t="shared" si="22"/>
        <v>10</v>
      </c>
      <c r="Y29" s="23">
        <f t="shared" si="22"/>
        <v>10</v>
      </c>
      <c r="Z29" s="23">
        <f t="shared" si="22"/>
        <v>10</v>
      </c>
      <c r="AA29" s="23">
        <f t="shared" si="22"/>
        <v>10</v>
      </c>
      <c r="AB29" s="23">
        <f t="shared" si="22"/>
        <v>10</v>
      </c>
      <c r="AC29" s="23">
        <f t="shared" si="22"/>
        <v>10</v>
      </c>
      <c r="AD29" s="23">
        <f t="shared" si="22"/>
        <v>10</v>
      </c>
      <c r="AE29" s="23">
        <f t="shared" si="22"/>
        <v>10</v>
      </c>
      <c r="AF29" s="23">
        <f t="shared" si="22"/>
        <v>10</v>
      </c>
      <c r="AG29" s="23">
        <f t="shared" si="22"/>
        <v>10</v>
      </c>
      <c r="AH29" s="23">
        <f t="shared" si="22"/>
        <v>10</v>
      </c>
      <c r="AI29" s="23">
        <f t="shared" si="22"/>
        <v>10</v>
      </c>
      <c r="AJ29" s="23">
        <f t="shared" si="22"/>
        <v>10</v>
      </c>
      <c r="AK29" s="23">
        <f t="shared" si="22"/>
        <v>10</v>
      </c>
      <c r="AL29" s="23">
        <f t="shared" si="22"/>
        <v>10</v>
      </c>
      <c r="AM29" s="23">
        <f t="shared" si="22"/>
        <v>10</v>
      </c>
      <c r="AN29" s="23">
        <f t="shared" si="22"/>
        <v>10</v>
      </c>
      <c r="AO29" s="23">
        <f t="shared" si="22"/>
        <v>10</v>
      </c>
      <c r="AP29" s="23">
        <f t="shared" si="22"/>
        <v>10</v>
      </c>
      <c r="AQ29" s="23">
        <f t="shared" si="22"/>
        <v>10</v>
      </c>
      <c r="AR29" s="23">
        <f t="shared" si="22"/>
        <v>10</v>
      </c>
      <c r="AS29" s="23">
        <f t="shared" si="22"/>
        <v>10</v>
      </c>
      <c r="AT29" s="23">
        <f t="shared" si="22"/>
        <v>10</v>
      </c>
      <c r="AU29" s="23">
        <f t="shared" si="22"/>
        <v>10</v>
      </c>
      <c r="AV29" s="23">
        <f t="shared" si="22"/>
        <v>10</v>
      </c>
      <c r="AW29" s="23">
        <f t="shared" si="22"/>
        <v>10</v>
      </c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</row>
    <row r="30" spans="1:61" s="11" customFormat="1" hidden="1" outlineLevel="1">
      <c r="B30" s="46"/>
      <c r="C30" s="24"/>
      <c r="D30" s="24"/>
      <c r="E30" s="18"/>
      <c r="F30" s="25"/>
      <c r="G30" s="24"/>
      <c r="I30" s="25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</row>
    <row r="31" spans="1:61" s="16" customFormat="1" collapsed="1">
      <c r="A31" s="16" t="s">
        <v>37</v>
      </c>
      <c r="B31" s="45">
        <v>30</v>
      </c>
      <c r="C31" s="3">
        <v>2</v>
      </c>
      <c r="D31" s="3">
        <v>3</v>
      </c>
      <c r="E31" s="17">
        <f>D31+C31-1</f>
        <v>4</v>
      </c>
      <c r="F31" s="33"/>
      <c r="G31" s="53">
        <f>IF(B31&lt;&gt;"",1-(B35/B31),"-")</f>
        <v>0</v>
      </c>
      <c r="H31" s="54">
        <f>IF(B31&lt;&gt;"",$E31-$E34,"-")</f>
        <v>0</v>
      </c>
      <c r="I31" s="33"/>
      <c r="J31" s="34">
        <f t="shared" ref="J31:AW31" si="23">IF(J$18&lt;$D31,IF(J$18&lt;$D34,0,IF($E34&lt;J$18,0,"  ")),IF($E31&lt;J$18,IF(J$18&lt;$D34,0,IF($E34&lt;J$18,0,"  ")),IF(J$18&lt;$D34," ",IF($E34&lt;J$18," ","   "))))</f>
        <v>0</v>
      </c>
      <c r="K31" s="34">
        <f t="shared" si="23"/>
        <v>0</v>
      </c>
      <c r="L31" s="34" t="str">
        <f t="shared" si="23"/>
        <v xml:space="preserve">   </v>
      </c>
      <c r="M31" s="34" t="str">
        <f t="shared" si="23"/>
        <v xml:space="preserve">   </v>
      </c>
      <c r="N31" s="34">
        <f t="shared" si="23"/>
        <v>0</v>
      </c>
      <c r="O31" s="34">
        <f t="shared" si="23"/>
        <v>0</v>
      </c>
      <c r="P31" s="34">
        <f t="shared" si="23"/>
        <v>0</v>
      </c>
      <c r="Q31" s="34">
        <f t="shared" si="23"/>
        <v>0</v>
      </c>
      <c r="R31" s="34">
        <f t="shared" si="23"/>
        <v>0</v>
      </c>
      <c r="S31" s="34">
        <f t="shared" si="23"/>
        <v>0</v>
      </c>
      <c r="T31" s="34">
        <f t="shared" si="23"/>
        <v>0</v>
      </c>
      <c r="U31" s="34">
        <f t="shared" si="23"/>
        <v>0</v>
      </c>
      <c r="V31" s="34">
        <f t="shared" si="23"/>
        <v>0</v>
      </c>
      <c r="W31" s="34">
        <f t="shared" si="23"/>
        <v>0</v>
      </c>
      <c r="X31" s="34">
        <f t="shared" si="23"/>
        <v>0</v>
      </c>
      <c r="Y31" s="34">
        <f t="shared" si="23"/>
        <v>0</v>
      </c>
      <c r="Z31" s="34">
        <f t="shared" si="23"/>
        <v>0</v>
      </c>
      <c r="AA31" s="34">
        <f t="shared" si="23"/>
        <v>0</v>
      </c>
      <c r="AB31" s="34">
        <f t="shared" si="23"/>
        <v>0</v>
      </c>
      <c r="AC31" s="34">
        <f t="shared" si="23"/>
        <v>0</v>
      </c>
      <c r="AD31" s="34">
        <f t="shared" si="23"/>
        <v>0</v>
      </c>
      <c r="AE31" s="34">
        <f t="shared" si="23"/>
        <v>0</v>
      </c>
      <c r="AF31" s="34">
        <f t="shared" si="23"/>
        <v>0</v>
      </c>
      <c r="AG31" s="34">
        <f t="shared" si="23"/>
        <v>0</v>
      </c>
      <c r="AH31" s="34">
        <f t="shared" si="23"/>
        <v>0</v>
      </c>
      <c r="AI31" s="34">
        <f t="shared" si="23"/>
        <v>0</v>
      </c>
      <c r="AJ31" s="34">
        <f t="shared" si="23"/>
        <v>0</v>
      </c>
      <c r="AK31" s="34">
        <f t="shared" si="23"/>
        <v>0</v>
      </c>
      <c r="AL31" s="34">
        <f t="shared" si="23"/>
        <v>0</v>
      </c>
      <c r="AM31" s="34">
        <f t="shared" si="23"/>
        <v>0</v>
      </c>
      <c r="AN31" s="34">
        <f t="shared" si="23"/>
        <v>0</v>
      </c>
      <c r="AO31" s="34">
        <f t="shared" si="23"/>
        <v>0</v>
      </c>
      <c r="AP31" s="34">
        <f t="shared" si="23"/>
        <v>0</v>
      </c>
      <c r="AQ31" s="34">
        <f t="shared" si="23"/>
        <v>0</v>
      </c>
      <c r="AR31" s="34">
        <f t="shared" si="23"/>
        <v>0</v>
      </c>
      <c r="AS31" s="34">
        <f t="shared" si="23"/>
        <v>0</v>
      </c>
      <c r="AT31" s="34">
        <f t="shared" si="23"/>
        <v>0</v>
      </c>
      <c r="AU31" s="34">
        <f t="shared" si="23"/>
        <v>0</v>
      </c>
      <c r="AV31" s="34">
        <f t="shared" si="23"/>
        <v>0</v>
      </c>
      <c r="AW31" s="34">
        <f t="shared" si="23"/>
        <v>0</v>
      </c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</row>
    <row r="32" spans="1:61" hidden="1" outlineLevel="1">
      <c r="A32" s="15" t="s">
        <v>3</v>
      </c>
      <c r="B32" s="46">
        <f>B31</f>
        <v>30</v>
      </c>
      <c r="J32" s="27">
        <f>$B32</f>
        <v>30</v>
      </c>
      <c r="K32" s="35">
        <f t="shared" ref="K32:AW32" si="24">$B32</f>
        <v>30</v>
      </c>
      <c r="L32" s="35">
        <f t="shared" si="24"/>
        <v>30</v>
      </c>
      <c r="M32" s="35">
        <f t="shared" si="24"/>
        <v>30</v>
      </c>
      <c r="N32" s="35">
        <f t="shared" si="24"/>
        <v>30</v>
      </c>
      <c r="O32" s="35">
        <f t="shared" si="24"/>
        <v>30</v>
      </c>
      <c r="P32" s="35">
        <f t="shared" si="24"/>
        <v>30</v>
      </c>
      <c r="Q32" s="35">
        <f t="shared" si="24"/>
        <v>30</v>
      </c>
      <c r="R32" s="35">
        <f t="shared" si="24"/>
        <v>30</v>
      </c>
      <c r="S32" s="35">
        <f t="shared" si="24"/>
        <v>30</v>
      </c>
      <c r="T32" s="35">
        <f t="shared" si="24"/>
        <v>30</v>
      </c>
      <c r="U32" s="35">
        <f t="shared" si="24"/>
        <v>30</v>
      </c>
      <c r="V32" s="35">
        <f t="shared" si="24"/>
        <v>30</v>
      </c>
      <c r="W32" s="35">
        <f t="shared" si="24"/>
        <v>30</v>
      </c>
      <c r="X32" s="35">
        <f t="shared" si="24"/>
        <v>30</v>
      </c>
      <c r="Y32" s="35">
        <f t="shared" si="24"/>
        <v>30</v>
      </c>
      <c r="Z32" s="35">
        <f t="shared" si="24"/>
        <v>30</v>
      </c>
      <c r="AA32" s="35">
        <f t="shared" si="24"/>
        <v>30</v>
      </c>
      <c r="AB32" s="35">
        <f t="shared" si="24"/>
        <v>30</v>
      </c>
      <c r="AC32" s="35">
        <f t="shared" si="24"/>
        <v>30</v>
      </c>
      <c r="AD32" s="35">
        <f t="shared" si="24"/>
        <v>30</v>
      </c>
      <c r="AE32" s="35">
        <f t="shared" si="24"/>
        <v>30</v>
      </c>
      <c r="AF32" s="35">
        <f t="shared" si="24"/>
        <v>30</v>
      </c>
      <c r="AG32" s="35">
        <f t="shared" si="24"/>
        <v>30</v>
      </c>
      <c r="AH32" s="35">
        <f t="shared" si="24"/>
        <v>30</v>
      </c>
      <c r="AI32" s="35">
        <f t="shared" si="24"/>
        <v>30</v>
      </c>
      <c r="AJ32" s="35">
        <f t="shared" si="24"/>
        <v>30</v>
      </c>
      <c r="AK32" s="35">
        <f t="shared" si="24"/>
        <v>30</v>
      </c>
      <c r="AL32" s="35">
        <f t="shared" si="24"/>
        <v>30</v>
      </c>
      <c r="AM32" s="35">
        <f t="shared" si="24"/>
        <v>30</v>
      </c>
      <c r="AN32" s="35">
        <f t="shared" si="24"/>
        <v>30</v>
      </c>
      <c r="AO32" s="35">
        <f t="shared" si="24"/>
        <v>30</v>
      </c>
      <c r="AP32" s="35">
        <f t="shared" si="24"/>
        <v>30</v>
      </c>
      <c r="AQ32" s="35">
        <f t="shared" si="24"/>
        <v>30</v>
      </c>
      <c r="AR32" s="35">
        <f t="shared" si="24"/>
        <v>30</v>
      </c>
      <c r="AS32" s="35">
        <f t="shared" si="24"/>
        <v>30</v>
      </c>
      <c r="AT32" s="35">
        <f t="shared" si="24"/>
        <v>30</v>
      </c>
      <c r="AU32" s="35">
        <f t="shared" si="24"/>
        <v>30</v>
      </c>
      <c r="AV32" s="35">
        <f t="shared" si="24"/>
        <v>30</v>
      </c>
      <c r="AW32" s="35">
        <f t="shared" si="24"/>
        <v>30</v>
      </c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</row>
    <row r="33" spans="1:61" hidden="1" outlineLevel="1">
      <c r="A33" s="15" t="s">
        <v>25</v>
      </c>
      <c r="B33" s="47">
        <f>B31</f>
        <v>30</v>
      </c>
      <c r="C33" s="22">
        <f>C31</f>
        <v>2</v>
      </c>
      <c r="D33" s="22">
        <f>D31</f>
        <v>3</v>
      </c>
      <c r="E33" s="19">
        <f>E31</f>
        <v>4</v>
      </c>
      <c r="F33" s="36"/>
      <c r="G33" s="55"/>
      <c r="I33" s="36"/>
      <c r="J33" s="23">
        <f t="shared" ref="J33:S34" si="25">IF(J$18&lt;$D33,0,IF(J$18&lt;$E33,$B33*$B$191,$B33*$B$190))</f>
        <v>0</v>
      </c>
      <c r="K33" s="20">
        <f t="shared" si="25"/>
        <v>0</v>
      </c>
      <c r="L33" s="20">
        <f t="shared" si="25"/>
        <v>15</v>
      </c>
      <c r="M33" s="20">
        <f t="shared" si="25"/>
        <v>30</v>
      </c>
      <c r="N33" s="20">
        <f t="shared" si="25"/>
        <v>30</v>
      </c>
      <c r="O33" s="20">
        <f t="shared" si="25"/>
        <v>30</v>
      </c>
      <c r="P33" s="20">
        <f t="shared" si="25"/>
        <v>30</v>
      </c>
      <c r="Q33" s="20">
        <f t="shared" si="25"/>
        <v>30</v>
      </c>
      <c r="R33" s="20">
        <f t="shared" si="25"/>
        <v>30</v>
      </c>
      <c r="S33" s="20">
        <f t="shared" si="25"/>
        <v>30</v>
      </c>
      <c r="T33" s="20">
        <f t="shared" ref="T33:AC34" si="26">IF(T$18&lt;$D33,0,IF(T$18&lt;$E33,$B33*$B$191,$B33*$B$190))</f>
        <v>30</v>
      </c>
      <c r="U33" s="20">
        <f t="shared" si="26"/>
        <v>30</v>
      </c>
      <c r="V33" s="20">
        <f t="shared" si="26"/>
        <v>30</v>
      </c>
      <c r="W33" s="20">
        <f t="shared" si="26"/>
        <v>30</v>
      </c>
      <c r="X33" s="20">
        <f t="shared" si="26"/>
        <v>30</v>
      </c>
      <c r="Y33" s="20">
        <f t="shared" si="26"/>
        <v>30</v>
      </c>
      <c r="Z33" s="20">
        <f t="shared" si="26"/>
        <v>30</v>
      </c>
      <c r="AA33" s="20">
        <f t="shared" si="26"/>
        <v>30</v>
      </c>
      <c r="AB33" s="20">
        <f t="shared" si="26"/>
        <v>30</v>
      </c>
      <c r="AC33" s="20">
        <f t="shared" si="26"/>
        <v>30</v>
      </c>
      <c r="AD33" s="20">
        <f t="shared" ref="AD33:AM34" si="27">IF(AD$18&lt;$D33,0,IF(AD$18&lt;$E33,$B33*$B$191,$B33*$B$190))</f>
        <v>30</v>
      </c>
      <c r="AE33" s="20">
        <f t="shared" si="27"/>
        <v>30</v>
      </c>
      <c r="AF33" s="20">
        <f t="shared" si="27"/>
        <v>30</v>
      </c>
      <c r="AG33" s="20">
        <f t="shared" si="27"/>
        <v>30</v>
      </c>
      <c r="AH33" s="20">
        <f t="shared" si="27"/>
        <v>30</v>
      </c>
      <c r="AI33" s="20">
        <f t="shared" si="27"/>
        <v>30</v>
      </c>
      <c r="AJ33" s="20">
        <f t="shared" si="27"/>
        <v>30</v>
      </c>
      <c r="AK33" s="20">
        <f t="shared" si="27"/>
        <v>30</v>
      </c>
      <c r="AL33" s="20">
        <f t="shared" si="27"/>
        <v>30</v>
      </c>
      <c r="AM33" s="20">
        <f t="shared" si="27"/>
        <v>30</v>
      </c>
      <c r="AN33" s="20">
        <f t="shared" ref="AN33:AW34" si="28">IF(AN$18&lt;$D33,0,IF(AN$18&lt;$E33,$B33*$B$191,$B33*$B$190))</f>
        <v>30</v>
      </c>
      <c r="AO33" s="20">
        <f t="shared" si="28"/>
        <v>30</v>
      </c>
      <c r="AP33" s="20">
        <f t="shared" si="28"/>
        <v>30</v>
      </c>
      <c r="AQ33" s="20">
        <f t="shared" si="28"/>
        <v>30</v>
      </c>
      <c r="AR33" s="20">
        <f t="shared" si="28"/>
        <v>30</v>
      </c>
      <c r="AS33" s="20">
        <f t="shared" si="28"/>
        <v>30</v>
      </c>
      <c r="AT33" s="20">
        <f t="shared" si="28"/>
        <v>30</v>
      </c>
      <c r="AU33" s="20">
        <f t="shared" si="28"/>
        <v>30</v>
      </c>
      <c r="AV33" s="20">
        <f t="shared" si="28"/>
        <v>30</v>
      </c>
      <c r="AW33" s="20">
        <f t="shared" si="28"/>
        <v>30</v>
      </c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</row>
    <row r="34" spans="1:61" hidden="1" outlineLevel="1">
      <c r="A34" s="15" t="s">
        <v>26</v>
      </c>
      <c r="B34" s="46">
        <f>B31</f>
        <v>30</v>
      </c>
      <c r="C34" s="21">
        <f>E34-D34+1</f>
        <v>2</v>
      </c>
      <c r="D34" s="4">
        <v>3</v>
      </c>
      <c r="E34" s="9">
        <v>4</v>
      </c>
      <c r="J34" s="23">
        <f t="shared" si="25"/>
        <v>0</v>
      </c>
      <c r="K34" s="20">
        <f t="shared" si="25"/>
        <v>0</v>
      </c>
      <c r="L34" s="20">
        <f t="shared" si="25"/>
        <v>15</v>
      </c>
      <c r="M34" s="20">
        <f t="shared" si="25"/>
        <v>30</v>
      </c>
      <c r="N34" s="20">
        <f t="shared" si="25"/>
        <v>30</v>
      </c>
      <c r="O34" s="20">
        <f t="shared" si="25"/>
        <v>30</v>
      </c>
      <c r="P34" s="20">
        <f t="shared" si="25"/>
        <v>30</v>
      </c>
      <c r="Q34" s="20">
        <f t="shared" si="25"/>
        <v>30</v>
      </c>
      <c r="R34" s="20">
        <f t="shared" si="25"/>
        <v>30</v>
      </c>
      <c r="S34" s="20">
        <f t="shared" si="25"/>
        <v>30</v>
      </c>
      <c r="T34" s="20">
        <f t="shared" si="26"/>
        <v>30</v>
      </c>
      <c r="U34" s="20">
        <f t="shared" si="26"/>
        <v>30</v>
      </c>
      <c r="V34" s="20">
        <f t="shared" si="26"/>
        <v>30</v>
      </c>
      <c r="W34" s="20">
        <f t="shared" si="26"/>
        <v>30</v>
      </c>
      <c r="X34" s="20">
        <f t="shared" si="26"/>
        <v>30</v>
      </c>
      <c r="Y34" s="20">
        <f t="shared" si="26"/>
        <v>30</v>
      </c>
      <c r="Z34" s="20">
        <f t="shared" si="26"/>
        <v>30</v>
      </c>
      <c r="AA34" s="20">
        <f t="shared" si="26"/>
        <v>30</v>
      </c>
      <c r="AB34" s="20">
        <f t="shared" si="26"/>
        <v>30</v>
      </c>
      <c r="AC34" s="20">
        <f t="shared" si="26"/>
        <v>30</v>
      </c>
      <c r="AD34" s="20">
        <f t="shared" si="27"/>
        <v>30</v>
      </c>
      <c r="AE34" s="20">
        <f t="shared" si="27"/>
        <v>30</v>
      </c>
      <c r="AF34" s="20">
        <f t="shared" si="27"/>
        <v>30</v>
      </c>
      <c r="AG34" s="20">
        <f t="shared" si="27"/>
        <v>30</v>
      </c>
      <c r="AH34" s="20">
        <f t="shared" si="27"/>
        <v>30</v>
      </c>
      <c r="AI34" s="20">
        <f t="shared" si="27"/>
        <v>30</v>
      </c>
      <c r="AJ34" s="20">
        <f t="shared" si="27"/>
        <v>30</v>
      </c>
      <c r="AK34" s="20">
        <f t="shared" si="27"/>
        <v>30</v>
      </c>
      <c r="AL34" s="20">
        <f t="shared" si="27"/>
        <v>30</v>
      </c>
      <c r="AM34" s="20">
        <f t="shared" si="27"/>
        <v>30</v>
      </c>
      <c r="AN34" s="20">
        <f t="shared" si="28"/>
        <v>30</v>
      </c>
      <c r="AO34" s="20">
        <f t="shared" si="28"/>
        <v>30</v>
      </c>
      <c r="AP34" s="20">
        <f t="shared" si="28"/>
        <v>30</v>
      </c>
      <c r="AQ34" s="20">
        <f t="shared" si="28"/>
        <v>30</v>
      </c>
      <c r="AR34" s="20">
        <f t="shared" si="28"/>
        <v>30</v>
      </c>
      <c r="AS34" s="20">
        <f t="shared" si="28"/>
        <v>30</v>
      </c>
      <c r="AT34" s="20">
        <f t="shared" si="28"/>
        <v>30</v>
      </c>
      <c r="AU34" s="20">
        <f t="shared" si="28"/>
        <v>30</v>
      </c>
      <c r="AV34" s="20">
        <f t="shared" si="28"/>
        <v>30</v>
      </c>
      <c r="AW34" s="20">
        <f t="shared" si="28"/>
        <v>30</v>
      </c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</row>
    <row r="35" spans="1:61" hidden="1" outlineLevel="1">
      <c r="A35" s="15" t="s">
        <v>27</v>
      </c>
      <c r="B35" s="45">
        <v>30</v>
      </c>
      <c r="J35" s="23">
        <f>IF(J$18&lt;$D34,0,IF($E34&lt;J$18,$B35,$B35/$C34))</f>
        <v>0</v>
      </c>
      <c r="K35" s="23">
        <f t="shared" ref="K35:AW35" si="29">IF(K$18&lt;$D34,0,IF($E34&lt;K$18,$B35,($B35/$C34)+J35))</f>
        <v>0</v>
      </c>
      <c r="L35" s="23">
        <f t="shared" si="29"/>
        <v>15</v>
      </c>
      <c r="M35" s="23">
        <f t="shared" si="29"/>
        <v>30</v>
      </c>
      <c r="N35" s="23">
        <f t="shared" si="29"/>
        <v>30</v>
      </c>
      <c r="O35" s="23">
        <f t="shared" si="29"/>
        <v>30</v>
      </c>
      <c r="P35" s="23">
        <f t="shared" si="29"/>
        <v>30</v>
      </c>
      <c r="Q35" s="23">
        <f t="shared" si="29"/>
        <v>30</v>
      </c>
      <c r="R35" s="23">
        <f t="shared" si="29"/>
        <v>30</v>
      </c>
      <c r="S35" s="23">
        <f t="shared" si="29"/>
        <v>30</v>
      </c>
      <c r="T35" s="23">
        <f t="shared" si="29"/>
        <v>30</v>
      </c>
      <c r="U35" s="23">
        <f t="shared" si="29"/>
        <v>30</v>
      </c>
      <c r="V35" s="23">
        <f t="shared" si="29"/>
        <v>30</v>
      </c>
      <c r="W35" s="23">
        <f t="shared" si="29"/>
        <v>30</v>
      </c>
      <c r="X35" s="23">
        <f t="shared" si="29"/>
        <v>30</v>
      </c>
      <c r="Y35" s="23">
        <f t="shared" si="29"/>
        <v>30</v>
      </c>
      <c r="Z35" s="23">
        <f t="shared" si="29"/>
        <v>30</v>
      </c>
      <c r="AA35" s="23">
        <f t="shared" si="29"/>
        <v>30</v>
      </c>
      <c r="AB35" s="23">
        <f t="shared" si="29"/>
        <v>30</v>
      </c>
      <c r="AC35" s="23">
        <f t="shared" si="29"/>
        <v>30</v>
      </c>
      <c r="AD35" s="23">
        <f t="shared" si="29"/>
        <v>30</v>
      </c>
      <c r="AE35" s="23">
        <f t="shared" si="29"/>
        <v>30</v>
      </c>
      <c r="AF35" s="23">
        <f t="shared" si="29"/>
        <v>30</v>
      </c>
      <c r="AG35" s="23">
        <f t="shared" si="29"/>
        <v>30</v>
      </c>
      <c r="AH35" s="23">
        <f t="shared" si="29"/>
        <v>30</v>
      </c>
      <c r="AI35" s="23">
        <f t="shared" si="29"/>
        <v>30</v>
      </c>
      <c r="AJ35" s="23">
        <f t="shared" si="29"/>
        <v>30</v>
      </c>
      <c r="AK35" s="23">
        <f t="shared" si="29"/>
        <v>30</v>
      </c>
      <c r="AL35" s="23">
        <f t="shared" si="29"/>
        <v>30</v>
      </c>
      <c r="AM35" s="23">
        <f t="shared" si="29"/>
        <v>30</v>
      </c>
      <c r="AN35" s="23">
        <f t="shared" si="29"/>
        <v>30</v>
      </c>
      <c r="AO35" s="23">
        <f t="shared" si="29"/>
        <v>30</v>
      </c>
      <c r="AP35" s="23">
        <f t="shared" si="29"/>
        <v>30</v>
      </c>
      <c r="AQ35" s="23">
        <f t="shared" si="29"/>
        <v>30</v>
      </c>
      <c r="AR35" s="23">
        <f t="shared" si="29"/>
        <v>30</v>
      </c>
      <c r="AS35" s="23">
        <f t="shared" si="29"/>
        <v>30</v>
      </c>
      <c r="AT35" s="23">
        <f t="shared" si="29"/>
        <v>30</v>
      </c>
      <c r="AU35" s="23">
        <f t="shared" si="29"/>
        <v>30</v>
      </c>
      <c r="AV35" s="23">
        <f t="shared" si="29"/>
        <v>30</v>
      </c>
      <c r="AW35" s="23">
        <f t="shared" si="29"/>
        <v>30</v>
      </c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</row>
    <row r="36" spans="1:61" s="11" customFormat="1" hidden="1" outlineLevel="1">
      <c r="B36" s="46"/>
      <c r="C36" s="24"/>
      <c r="D36" s="24"/>
      <c r="E36" s="18"/>
      <c r="F36" s="25"/>
      <c r="G36" s="24"/>
      <c r="I36" s="25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</row>
    <row r="37" spans="1:61" s="16" customFormat="1" collapsed="1">
      <c r="A37" s="16" t="s">
        <v>36</v>
      </c>
      <c r="B37" s="45">
        <v>30</v>
      </c>
      <c r="C37" s="3">
        <v>2</v>
      </c>
      <c r="D37" s="3">
        <v>5</v>
      </c>
      <c r="E37" s="17">
        <f>D37+C37-1</f>
        <v>6</v>
      </c>
      <c r="F37" s="33"/>
      <c r="G37" s="53">
        <f>IF(B37&lt;&gt;"",1-(B41/B37),"-")</f>
        <v>0</v>
      </c>
      <c r="H37" s="54">
        <f>IF(B37&lt;&gt;"",$E37-$E40,"-")</f>
        <v>0</v>
      </c>
      <c r="I37" s="33"/>
      <c r="J37" s="34">
        <f t="shared" ref="J37:AW37" si="30">IF(J$18&lt;$D37,IF(J$18&lt;$D40,0,IF($E40&lt;J$18,0,"  ")),IF($E37&lt;J$18,IF(J$18&lt;$D40,0,IF($E40&lt;J$18,0,"  ")),IF(J$18&lt;$D40," ",IF($E40&lt;J$18," ","   "))))</f>
        <v>0</v>
      </c>
      <c r="K37" s="34">
        <f t="shared" si="30"/>
        <v>0</v>
      </c>
      <c r="L37" s="34">
        <f t="shared" si="30"/>
        <v>0</v>
      </c>
      <c r="M37" s="34">
        <f t="shared" si="30"/>
        <v>0</v>
      </c>
      <c r="N37" s="34" t="str">
        <f t="shared" si="30"/>
        <v xml:space="preserve">   </v>
      </c>
      <c r="O37" s="34" t="str">
        <f t="shared" si="30"/>
        <v xml:space="preserve">   </v>
      </c>
      <c r="P37" s="34">
        <f t="shared" si="30"/>
        <v>0</v>
      </c>
      <c r="Q37" s="34">
        <f t="shared" si="30"/>
        <v>0</v>
      </c>
      <c r="R37" s="34">
        <f t="shared" si="30"/>
        <v>0</v>
      </c>
      <c r="S37" s="34">
        <f t="shared" si="30"/>
        <v>0</v>
      </c>
      <c r="T37" s="34">
        <f t="shared" si="30"/>
        <v>0</v>
      </c>
      <c r="U37" s="34">
        <f t="shared" si="30"/>
        <v>0</v>
      </c>
      <c r="V37" s="34">
        <f t="shared" si="30"/>
        <v>0</v>
      </c>
      <c r="W37" s="34">
        <f t="shared" si="30"/>
        <v>0</v>
      </c>
      <c r="X37" s="34">
        <f t="shared" si="30"/>
        <v>0</v>
      </c>
      <c r="Y37" s="34">
        <f t="shared" si="30"/>
        <v>0</v>
      </c>
      <c r="Z37" s="34">
        <f t="shared" si="30"/>
        <v>0</v>
      </c>
      <c r="AA37" s="34">
        <f t="shared" si="30"/>
        <v>0</v>
      </c>
      <c r="AB37" s="34">
        <f t="shared" si="30"/>
        <v>0</v>
      </c>
      <c r="AC37" s="34">
        <f t="shared" si="30"/>
        <v>0</v>
      </c>
      <c r="AD37" s="34">
        <f t="shared" si="30"/>
        <v>0</v>
      </c>
      <c r="AE37" s="34">
        <f t="shared" si="30"/>
        <v>0</v>
      </c>
      <c r="AF37" s="34">
        <f t="shared" si="30"/>
        <v>0</v>
      </c>
      <c r="AG37" s="34">
        <f t="shared" si="30"/>
        <v>0</v>
      </c>
      <c r="AH37" s="34">
        <f t="shared" si="30"/>
        <v>0</v>
      </c>
      <c r="AI37" s="34">
        <f t="shared" si="30"/>
        <v>0</v>
      </c>
      <c r="AJ37" s="34">
        <f t="shared" si="30"/>
        <v>0</v>
      </c>
      <c r="AK37" s="34">
        <f t="shared" si="30"/>
        <v>0</v>
      </c>
      <c r="AL37" s="34">
        <f t="shared" si="30"/>
        <v>0</v>
      </c>
      <c r="AM37" s="34">
        <f t="shared" si="30"/>
        <v>0</v>
      </c>
      <c r="AN37" s="34">
        <f t="shared" si="30"/>
        <v>0</v>
      </c>
      <c r="AO37" s="34">
        <f t="shared" si="30"/>
        <v>0</v>
      </c>
      <c r="AP37" s="34">
        <f t="shared" si="30"/>
        <v>0</v>
      </c>
      <c r="AQ37" s="34">
        <f t="shared" si="30"/>
        <v>0</v>
      </c>
      <c r="AR37" s="34">
        <f t="shared" si="30"/>
        <v>0</v>
      </c>
      <c r="AS37" s="34">
        <f t="shared" si="30"/>
        <v>0</v>
      </c>
      <c r="AT37" s="34">
        <f t="shared" si="30"/>
        <v>0</v>
      </c>
      <c r="AU37" s="34">
        <f t="shared" si="30"/>
        <v>0</v>
      </c>
      <c r="AV37" s="34">
        <f t="shared" si="30"/>
        <v>0</v>
      </c>
      <c r="AW37" s="34">
        <f t="shared" si="30"/>
        <v>0</v>
      </c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</row>
    <row r="38" spans="1:61" hidden="1" outlineLevel="1">
      <c r="A38" s="15" t="s">
        <v>3</v>
      </c>
      <c r="B38" s="46">
        <f>B37</f>
        <v>30</v>
      </c>
      <c r="J38" s="27">
        <f>$B38</f>
        <v>30</v>
      </c>
      <c r="K38" s="35">
        <f t="shared" ref="K38:AW38" si="31">$B38</f>
        <v>30</v>
      </c>
      <c r="L38" s="35">
        <f t="shared" si="31"/>
        <v>30</v>
      </c>
      <c r="M38" s="35">
        <f t="shared" si="31"/>
        <v>30</v>
      </c>
      <c r="N38" s="35">
        <f t="shared" si="31"/>
        <v>30</v>
      </c>
      <c r="O38" s="35">
        <f t="shared" si="31"/>
        <v>30</v>
      </c>
      <c r="P38" s="35">
        <f t="shared" si="31"/>
        <v>30</v>
      </c>
      <c r="Q38" s="35">
        <f t="shared" si="31"/>
        <v>30</v>
      </c>
      <c r="R38" s="35">
        <f t="shared" si="31"/>
        <v>30</v>
      </c>
      <c r="S38" s="35">
        <f t="shared" si="31"/>
        <v>30</v>
      </c>
      <c r="T38" s="35">
        <f t="shared" si="31"/>
        <v>30</v>
      </c>
      <c r="U38" s="35">
        <f t="shared" si="31"/>
        <v>30</v>
      </c>
      <c r="V38" s="35">
        <f t="shared" si="31"/>
        <v>30</v>
      </c>
      <c r="W38" s="35">
        <f t="shared" si="31"/>
        <v>30</v>
      </c>
      <c r="X38" s="35">
        <f t="shared" si="31"/>
        <v>30</v>
      </c>
      <c r="Y38" s="35">
        <f t="shared" si="31"/>
        <v>30</v>
      </c>
      <c r="Z38" s="35">
        <f t="shared" si="31"/>
        <v>30</v>
      </c>
      <c r="AA38" s="35">
        <f t="shared" si="31"/>
        <v>30</v>
      </c>
      <c r="AB38" s="35">
        <f t="shared" si="31"/>
        <v>30</v>
      </c>
      <c r="AC38" s="35">
        <f t="shared" si="31"/>
        <v>30</v>
      </c>
      <c r="AD38" s="35">
        <f t="shared" si="31"/>
        <v>30</v>
      </c>
      <c r="AE38" s="35">
        <f t="shared" si="31"/>
        <v>30</v>
      </c>
      <c r="AF38" s="35">
        <f t="shared" si="31"/>
        <v>30</v>
      </c>
      <c r="AG38" s="35">
        <f t="shared" si="31"/>
        <v>30</v>
      </c>
      <c r="AH38" s="35">
        <f t="shared" si="31"/>
        <v>30</v>
      </c>
      <c r="AI38" s="35">
        <f t="shared" si="31"/>
        <v>30</v>
      </c>
      <c r="AJ38" s="35">
        <f t="shared" si="31"/>
        <v>30</v>
      </c>
      <c r="AK38" s="35">
        <f t="shared" si="31"/>
        <v>30</v>
      </c>
      <c r="AL38" s="35">
        <f t="shared" si="31"/>
        <v>30</v>
      </c>
      <c r="AM38" s="35">
        <f t="shared" si="31"/>
        <v>30</v>
      </c>
      <c r="AN38" s="35">
        <f t="shared" si="31"/>
        <v>30</v>
      </c>
      <c r="AO38" s="35">
        <f t="shared" si="31"/>
        <v>30</v>
      </c>
      <c r="AP38" s="35">
        <f t="shared" si="31"/>
        <v>30</v>
      </c>
      <c r="AQ38" s="35">
        <f t="shared" si="31"/>
        <v>30</v>
      </c>
      <c r="AR38" s="35">
        <f t="shared" si="31"/>
        <v>30</v>
      </c>
      <c r="AS38" s="35">
        <f t="shared" si="31"/>
        <v>30</v>
      </c>
      <c r="AT38" s="35">
        <f t="shared" si="31"/>
        <v>30</v>
      </c>
      <c r="AU38" s="35">
        <f t="shared" si="31"/>
        <v>30</v>
      </c>
      <c r="AV38" s="35">
        <f t="shared" si="31"/>
        <v>30</v>
      </c>
      <c r="AW38" s="35">
        <f t="shared" si="31"/>
        <v>30</v>
      </c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</row>
    <row r="39" spans="1:61" hidden="1" outlineLevel="1">
      <c r="A39" s="15" t="s">
        <v>25</v>
      </c>
      <c r="B39" s="47">
        <f>B37</f>
        <v>30</v>
      </c>
      <c r="C39" s="22">
        <f>C37</f>
        <v>2</v>
      </c>
      <c r="D39" s="22">
        <f>D37</f>
        <v>5</v>
      </c>
      <c r="E39" s="19">
        <f>E37</f>
        <v>6</v>
      </c>
      <c r="F39" s="36"/>
      <c r="G39" s="55"/>
      <c r="I39" s="36"/>
      <c r="J39" s="23">
        <f t="shared" ref="J39:S40" si="32">IF(J$18&lt;$D39,0,IF(J$18&lt;$E39,$B39*$B$191,$B39*$B$190))</f>
        <v>0</v>
      </c>
      <c r="K39" s="20">
        <f t="shared" si="32"/>
        <v>0</v>
      </c>
      <c r="L39" s="20">
        <f t="shared" si="32"/>
        <v>0</v>
      </c>
      <c r="M39" s="20">
        <f t="shared" si="32"/>
        <v>0</v>
      </c>
      <c r="N39" s="20">
        <f t="shared" si="32"/>
        <v>15</v>
      </c>
      <c r="O39" s="20">
        <f t="shared" si="32"/>
        <v>30</v>
      </c>
      <c r="P39" s="20">
        <f t="shared" si="32"/>
        <v>30</v>
      </c>
      <c r="Q39" s="20">
        <f t="shared" si="32"/>
        <v>30</v>
      </c>
      <c r="R39" s="20">
        <f t="shared" si="32"/>
        <v>30</v>
      </c>
      <c r="S39" s="20">
        <f t="shared" si="32"/>
        <v>30</v>
      </c>
      <c r="T39" s="20">
        <f t="shared" ref="T39:AC40" si="33">IF(T$18&lt;$D39,0,IF(T$18&lt;$E39,$B39*$B$191,$B39*$B$190))</f>
        <v>30</v>
      </c>
      <c r="U39" s="20">
        <f t="shared" si="33"/>
        <v>30</v>
      </c>
      <c r="V39" s="20">
        <f t="shared" si="33"/>
        <v>30</v>
      </c>
      <c r="W39" s="20">
        <f t="shared" si="33"/>
        <v>30</v>
      </c>
      <c r="X39" s="20">
        <f t="shared" si="33"/>
        <v>30</v>
      </c>
      <c r="Y39" s="20">
        <f t="shared" si="33"/>
        <v>30</v>
      </c>
      <c r="Z39" s="20">
        <f t="shared" si="33"/>
        <v>30</v>
      </c>
      <c r="AA39" s="20">
        <f t="shared" si="33"/>
        <v>30</v>
      </c>
      <c r="AB39" s="20">
        <f t="shared" si="33"/>
        <v>30</v>
      </c>
      <c r="AC39" s="20">
        <f t="shared" si="33"/>
        <v>30</v>
      </c>
      <c r="AD39" s="20">
        <f t="shared" ref="AD39:AM40" si="34">IF(AD$18&lt;$D39,0,IF(AD$18&lt;$E39,$B39*$B$191,$B39*$B$190))</f>
        <v>30</v>
      </c>
      <c r="AE39" s="20">
        <f t="shared" si="34"/>
        <v>30</v>
      </c>
      <c r="AF39" s="20">
        <f t="shared" si="34"/>
        <v>30</v>
      </c>
      <c r="AG39" s="20">
        <f t="shared" si="34"/>
        <v>30</v>
      </c>
      <c r="AH39" s="20">
        <f t="shared" si="34"/>
        <v>30</v>
      </c>
      <c r="AI39" s="20">
        <f t="shared" si="34"/>
        <v>30</v>
      </c>
      <c r="AJ39" s="20">
        <f t="shared" si="34"/>
        <v>30</v>
      </c>
      <c r="AK39" s="20">
        <f t="shared" si="34"/>
        <v>30</v>
      </c>
      <c r="AL39" s="20">
        <f t="shared" si="34"/>
        <v>30</v>
      </c>
      <c r="AM39" s="20">
        <f t="shared" si="34"/>
        <v>30</v>
      </c>
      <c r="AN39" s="20">
        <f t="shared" ref="AN39:AW40" si="35">IF(AN$18&lt;$D39,0,IF(AN$18&lt;$E39,$B39*$B$191,$B39*$B$190))</f>
        <v>30</v>
      </c>
      <c r="AO39" s="20">
        <f t="shared" si="35"/>
        <v>30</v>
      </c>
      <c r="AP39" s="20">
        <f t="shared" si="35"/>
        <v>30</v>
      </c>
      <c r="AQ39" s="20">
        <f t="shared" si="35"/>
        <v>30</v>
      </c>
      <c r="AR39" s="20">
        <f t="shared" si="35"/>
        <v>30</v>
      </c>
      <c r="AS39" s="20">
        <f t="shared" si="35"/>
        <v>30</v>
      </c>
      <c r="AT39" s="20">
        <f t="shared" si="35"/>
        <v>30</v>
      </c>
      <c r="AU39" s="20">
        <f t="shared" si="35"/>
        <v>30</v>
      </c>
      <c r="AV39" s="20">
        <f t="shared" si="35"/>
        <v>30</v>
      </c>
      <c r="AW39" s="20">
        <f t="shared" si="35"/>
        <v>30</v>
      </c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</row>
    <row r="40" spans="1:61" hidden="1" outlineLevel="1">
      <c r="A40" s="15" t="s">
        <v>26</v>
      </c>
      <c r="B40" s="46">
        <f>B37</f>
        <v>30</v>
      </c>
      <c r="C40" s="21">
        <f>E40-D40+1</f>
        <v>2</v>
      </c>
      <c r="D40" s="4">
        <v>5</v>
      </c>
      <c r="E40" s="9">
        <v>6</v>
      </c>
      <c r="J40" s="23">
        <f t="shared" si="32"/>
        <v>0</v>
      </c>
      <c r="K40" s="20">
        <f t="shared" si="32"/>
        <v>0</v>
      </c>
      <c r="L40" s="20">
        <f t="shared" si="32"/>
        <v>0</v>
      </c>
      <c r="M40" s="20">
        <f t="shared" si="32"/>
        <v>0</v>
      </c>
      <c r="N40" s="20">
        <f t="shared" si="32"/>
        <v>15</v>
      </c>
      <c r="O40" s="20">
        <f t="shared" si="32"/>
        <v>30</v>
      </c>
      <c r="P40" s="20">
        <f t="shared" si="32"/>
        <v>30</v>
      </c>
      <c r="Q40" s="20">
        <f t="shared" si="32"/>
        <v>30</v>
      </c>
      <c r="R40" s="20">
        <f t="shared" si="32"/>
        <v>30</v>
      </c>
      <c r="S40" s="20">
        <f t="shared" si="32"/>
        <v>30</v>
      </c>
      <c r="T40" s="20">
        <f t="shared" si="33"/>
        <v>30</v>
      </c>
      <c r="U40" s="20">
        <f t="shared" si="33"/>
        <v>30</v>
      </c>
      <c r="V40" s="20">
        <f t="shared" si="33"/>
        <v>30</v>
      </c>
      <c r="W40" s="20">
        <f t="shared" si="33"/>
        <v>30</v>
      </c>
      <c r="X40" s="20">
        <f t="shared" si="33"/>
        <v>30</v>
      </c>
      <c r="Y40" s="20">
        <f t="shared" si="33"/>
        <v>30</v>
      </c>
      <c r="Z40" s="20">
        <f t="shared" si="33"/>
        <v>30</v>
      </c>
      <c r="AA40" s="20">
        <f t="shared" si="33"/>
        <v>30</v>
      </c>
      <c r="AB40" s="20">
        <f t="shared" si="33"/>
        <v>30</v>
      </c>
      <c r="AC40" s="20">
        <f t="shared" si="33"/>
        <v>30</v>
      </c>
      <c r="AD40" s="20">
        <f t="shared" si="34"/>
        <v>30</v>
      </c>
      <c r="AE40" s="20">
        <f t="shared" si="34"/>
        <v>30</v>
      </c>
      <c r="AF40" s="20">
        <f t="shared" si="34"/>
        <v>30</v>
      </c>
      <c r="AG40" s="20">
        <f t="shared" si="34"/>
        <v>30</v>
      </c>
      <c r="AH40" s="20">
        <f t="shared" si="34"/>
        <v>30</v>
      </c>
      <c r="AI40" s="20">
        <f t="shared" si="34"/>
        <v>30</v>
      </c>
      <c r="AJ40" s="20">
        <f t="shared" si="34"/>
        <v>30</v>
      </c>
      <c r="AK40" s="20">
        <f t="shared" si="34"/>
        <v>30</v>
      </c>
      <c r="AL40" s="20">
        <f t="shared" si="34"/>
        <v>30</v>
      </c>
      <c r="AM40" s="20">
        <f t="shared" si="34"/>
        <v>30</v>
      </c>
      <c r="AN40" s="20">
        <f t="shared" si="35"/>
        <v>30</v>
      </c>
      <c r="AO40" s="20">
        <f t="shared" si="35"/>
        <v>30</v>
      </c>
      <c r="AP40" s="20">
        <f t="shared" si="35"/>
        <v>30</v>
      </c>
      <c r="AQ40" s="20">
        <f t="shared" si="35"/>
        <v>30</v>
      </c>
      <c r="AR40" s="20">
        <f t="shared" si="35"/>
        <v>30</v>
      </c>
      <c r="AS40" s="20">
        <f t="shared" si="35"/>
        <v>30</v>
      </c>
      <c r="AT40" s="20">
        <f t="shared" si="35"/>
        <v>30</v>
      </c>
      <c r="AU40" s="20">
        <f t="shared" si="35"/>
        <v>30</v>
      </c>
      <c r="AV40" s="20">
        <f t="shared" si="35"/>
        <v>30</v>
      </c>
      <c r="AW40" s="20">
        <f t="shared" si="35"/>
        <v>30</v>
      </c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</row>
    <row r="41" spans="1:61" hidden="1" outlineLevel="1">
      <c r="A41" s="15" t="s">
        <v>27</v>
      </c>
      <c r="B41" s="45">
        <v>30</v>
      </c>
      <c r="J41" s="23">
        <f>IF(J$18&lt;$D40,0,IF($E40&lt;J$18,$B41,$B41/$C40))</f>
        <v>0</v>
      </c>
      <c r="K41" s="23">
        <f t="shared" ref="K41:AW41" si="36">IF(K$18&lt;$D40,0,IF($E40&lt;K$18,$B41,($B41/$C40)+J41))</f>
        <v>0</v>
      </c>
      <c r="L41" s="23">
        <f t="shared" si="36"/>
        <v>0</v>
      </c>
      <c r="M41" s="23">
        <f t="shared" si="36"/>
        <v>0</v>
      </c>
      <c r="N41" s="23">
        <f t="shared" si="36"/>
        <v>15</v>
      </c>
      <c r="O41" s="23">
        <f t="shared" si="36"/>
        <v>30</v>
      </c>
      <c r="P41" s="23">
        <f t="shared" si="36"/>
        <v>30</v>
      </c>
      <c r="Q41" s="23">
        <f t="shared" si="36"/>
        <v>30</v>
      </c>
      <c r="R41" s="23">
        <f t="shared" si="36"/>
        <v>30</v>
      </c>
      <c r="S41" s="23">
        <f t="shared" si="36"/>
        <v>30</v>
      </c>
      <c r="T41" s="23">
        <f t="shared" si="36"/>
        <v>30</v>
      </c>
      <c r="U41" s="23">
        <f t="shared" si="36"/>
        <v>30</v>
      </c>
      <c r="V41" s="23">
        <f t="shared" si="36"/>
        <v>30</v>
      </c>
      <c r="W41" s="23">
        <f t="shared" si="36"/>
        <v>30</v>
      </c>
      <c r="X41" s="23">
        <f t="shared" si="36"/>
        <v>30</v>
      </c>
      <c r="Y41" s="23">
        <f t="shared" si="36"/>
        <v>30</v>
      </c>
      <c r="Z41" s="23">
        <f t="shared" si="36"/>
        <v>30</v>
      </c>
      <c r="AA41" s="23">
        <f t="shared" si="36"/>
        <v>30</v>
      </c>
      <c r="AB41" s="23">
        <f t="shared" si="36"/>
        <v>30</v>
      </c>
      <c r="AC41" s="23">
        <f t="shared" si="36"/>
        <v>30</v>
      </c>
      <c r="AD41" s="23">
        <f t="shared" si="36"/>
        <v>30</v>
      </c>
      <c r="AE41" s="23">
        <f t="shared" si="36"/>
        <v>30</v>
      </c>
      <c r="AF41" s="23">
        <f t="shared" si="36"/>
        <v>30</v>
      </c>
      <c r="AG41" s="23">
        <f t="shared" si="36"/>
        <v>30</v>
      </c>
      <c r="AH41" s="23">
        <f t="shared" si="36"/>
        <v>30</v>
      </c>
      <c r="AI41" s="23">
        <f t="shared" si="36"/>
        <v>30</v>
      </c>
      <c r="AJ41" s="23">
        <f t="shared" si="36"/>
        <v>30</v>
      </c>
      <c r="AK41" s="23">
        <f t="shared" si="36"/>
        <v>30</v>
      </c>
      <c r="AL41" s="23">
        <f t="shared" si="36"/>
        <v>30</v>
      </c>
      <c r="AM41" s="23">
        <f t="shared" si="36"/>
        <v>30</v>
      </c>
      <c r="AN41" s="23">
        <f t="shared" si="36"/>
        <v>30</v>
      </c>
      <c r="AO41" s="23">
        <f t="shared" si="36"/>
        <v>30</v>
      </c>
      <c r="AP41" s="23">
        <f t="shared" si="36"/>
        <v>30</v>
      </c>
      <c r="AQ41" s="23">
        <f t="shared" si="36"/>
        <v>30</v>
      </c>
      <c r="AR41" s="23">
        <f t="shared" si="36"/>
        <v>30</v>
      </c>
      <c r="AS41" s="23">
        <f t="shared" si="36"/>
        <v>30</v>
      </c>
      <c r="AT41" s="23">
        <f t="shared" si="36"/>
        <v>30</v>
      </c>
      <c r="AU41" s="23">
        <f t="shared" si="36"/>
        <v>30</v>
      </c>
      <c r="AV41" s="23">
        <f t="shared" si="36"/>
        <v>30</v>
      </c>
      <c r="AW41" s="23">
        <f t="shared" si="36"/>
        <v>30</v>
      </c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</row>
    <row r="42" spans="1:61" s="11" customFormat="1" hidden="1" outlineLevel="1">
      <c r="B42" s="46"/>
      <c r="C42" s="24"/>
      <c r="D42" s="24"/>
      <c r="E42" s="18"/>
      <c r="F42" s="25"/>
      <c r="G42" s="24"/>
      <c r="I42" s="25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</row>
    <row r="43" spans="1:61" s="16" customFormat="1" collapsed="1">
      <c r="A43" s="16" t="s">
        <v>35</v>
      </c>
      <c r="B43" s="45">
        <v>20</v>
      </c>
      <c r="C43" s="3">
        <v>1</v>
      </c>
      <c r="D43" s="3">
        <v>7</v>
      </c>
      <c r="E43" s="17">
        <f>D43+C43-1</f>
        <v>7</v>
      </c>
      <c r="F43" s="33"/>
      <c r="G43" s="53">
        <f>IF(B43&lt;&gt;"",1-(B47/B43),"-")</f>
        <v>0</v>
      </c>
      <c r="H43" s="54">
        <f>IF(B43&lt;&gt;"",$E43-$E46,"-")</f>
        <v>0</v>
      </c>
      <c r="I43" s="33"/>
      <c r="J43" s="34">
        <f t="shared" ref="J43:AW43" si="37">IF(J$18&lt;$D43,IF(J$18&lt;$D46,0,IF($E46&lt;J$18,0,"  ")),IF($E43&lt;J$18,IF(J$18&lt;$D46,0,IF($E46&lt;J$18,0,"  ")),IF(J$18&lt;$D46," ",IF($E46&lt;J$18," ","   "))))</f>
        <v>0</v>
      </c>
      <c r="K43" s="34">
        <f t="shared" si="37"/>
        <v>0</v>
      </c>
      <c r="L43" s="34">
        <f t="shared" si="37"/>
        <v>0</v>
      </c>
      <c r="M43" s="34">
        <f t="shared" si="37"/>
        <v>0</v>
      </c>
      <c r="N43" s="34">
        <f t="shared" si="37"/>
        <v>0</v>
      </c>
      <c r="O43" s="34">
        <f t="shared" si="37"/>
        <v>0</v>
      </c>
      <c r="P43" s="34" t="str">
        <f t="shared" si="37"/>
        <v xml:space="preserve">   </v>
      </c>
      <c r="Q43" s="34">
        <f t="shared" si="37"/>
        <v>0</v>
      </c>
      <c r="R43" s="34">
        <f t="shared" si="37"/>
        <v>0</v>
      </c>
      <c r="S43" s="34">
        <f t="shared" si="37"/>
        <v>0</v>
      </c>
      <c r="T43" s="34">
        <f t="shared" si="37"/>
        <v>0</v>
      </c>
      <c r="U43" s="34">
        <f t="shared" si="37"/>
        <v>0</v>
      </c>
      <c r="V43" s="34">
        <f t="shared" si="37"/>
        <v>0</v>
      </c>
      <c r="W43" s="34">
        <f t="shared" si="37"/>
        <v>0</v>
      </c>
      <c r="X43" s="34">
        <f t="shared" si="37"/>
        <v>0</v>
      </c>
      <c r="Y43" s="34">
        <f t="shared" si="37"/>
        <v>0</v>
      </c>
      <c r="Z43" s="34">
        <f t="shared" si="37"/>
        <v>0</v>
      </c>
      <c r="AA43" s="34">
        <f t="shared" si="37"/>
        <v>0</v>
      </c>
      <c r="AB43" s="34">
        <f t="shared" si="37"/>
        <v>0</v>
      </c>
      <c r="AC43" s="34">
        <f t="shared" si="37"/>
        <v>0</v>
      </c>
      <c r="AD43" s="34">
        <f t="shared" si="37"/>
        <v>0</v>
      </c>
      <c r="AE43" s="34">
        <f t="shared" si="37"/>
        <v>0</v>
      </c>
      <c r="AF43" s="34">
        <f t="shared" si="37"/>
        <v>0</v>
      </c>
      <c r="AG43" s="34">
        <f t="shared" si="37"/>
        <v>0</v>
      </c>
      <c r="AH43" s="34">
        <f t="shared" si="37"/>
        <v>0</v>
      </c>
      <c r="AI43" s="34">
        <f t="shared" si="37"/>
        <v>0</v>
      </c>
      <c r="AJ43" s="34">
        <f t="shared" si="37"/>
        <v>0</v>
      </c>
      <c r="AK43" s="34">
        <f t="shared" si="37"/>
        <v>0</v>
      </c>
      <c r="AL43" s="34">
        <f t="shared" si="37"/>
        <v>0</v>
      </c>
      <c r="AM43" s="34">
        <f t="shared" si="37"/>
        <v>0</v>
      </c>
      <c r="AN43" s="34">
        <f t="shared" si="37"/>
        <v>0</v>
      </c>
      <c r="AO43" s="34">
        <f t="shared" si="37"/>
        <v>0</v>
      </c>
      <c r="AP43" s="34">
        <f t="shared" si="37"/>
        <v>0</v>
      </c>
      <c r="AQ43" s="34">
        <f t="shared" si="37"/>
        <v>0</v>
      </c>
      <c r="AR43" s="34">
        <f t="shared" si="37"/>
        <v>0</v>
      </c>
      <c r="AS43" s="34">
        <f t="shared" si="37"/>
        <v>0</v>
      </c>
      <c r="AT43" s="34">
        <f t="shared" si="37"/>
        <v>0</v>
      </c>
      <c r="AU43" s="34">
        <f t="shared" si="37"/>
        <v>0</v>
      </c>
      <c r="AV43" s="34">
        <f t="shared" si="37"/>
        <v>0</v>
      </c>
      <c r="AW43" s="34">
        <f t="shared" si="37"/>
        <v>0</v>
      </c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</row>
    <row r="44" spans="1:61" hidden="1" outlineLevel="1">
      <c r="A44" s="15" t="s">
        <v>3</v>
      </c>
      <c r="B44" s="46">
        <f>B43</f>
        <v>20</v>
      </c>
      <c r="J44" s="27">
        <f>$B44</f>
        <v>20</v>
      </c>
      <c r="K44" s="35">
        <f t="shared" ref="K44:AW44" si="38">$B44</f>
        <v>20</v>
      </c>
      <c r="L44" s="35">
        <f t="shared" si="38"/>
        <v>20</v>
      </c>
      <c r="M44" s="35">
        <f t="shared" si="38"/>
        <v>20</v>
      </c>
      <c r="N44" s="35">
        <f t="shared" si="38"/>
        <v>20</v>
      </c>
      <c r="O44" s="35">
        <f t="shared" si="38"/>
        <v>20</v>
      </c>
      <c r="P44" s="35">
        <f t="shared" si="38"/>
        <v>20</v>
      </c>
      <c r="Q44" s="35">
        <f t="shared" si="38"/>
        <v>20</v>
      </c>
      <c r="R44" s="35">
        <f t="shared" si="38"/>
        <v>20</v>
      </c>
      <c r="S44" s="35">
        <f t="shared" si="38"/>
        <v>20</v>
      </c>
      <c r="T44" s="35">
        <f t="shared" si="38"/>
        <v>20</v>
      </c>
      <c r="U44" s="35">
        <f t="shared" si="38"/>
        <v>20</v>
      </c>
      <c r="V44" s="35">
        <f t="shared" si="38"/>
        <v>20</v>
      </c>
      <c r="W44" s="35">
        <f t="shared" si="38"/>
        <v>20</v>
      </c>
      <c r="X44" s="35">
        <f t="shared" si="38"/>
        <v>20</v>
      </c>
      <c r="Y44" s="35">
        <f t="shared" si="38"/>
        <v>20</v>
      </c>
      <c r="Z44" s="35">
        <f t="shared" si="38"/>
        <v>20</v>
      </c>
      <c r="AA44" s="35">
        <f t="shared" si="38"/>
        <v>20</v>
      </c>
      <c r="AB44" s="35">
        <f t="shared" si="38"/>
        <v>20</v>
      </c>
      <c r="AC44" s="35">
        <f t="shared" si="38"/>
        <v>20</v>
      </c>
      <c r="AD44" s="35">
        <f t="shared" si="38"/>
        <v>20</v>
      </c>
      <c r="AE44" s="35">
        <f t="shared" si="38"/>
        <v>20</v>
      </c>
      <c r="AF44" s="35">
        <f t="shared" si="38"/>
        <v>20</v>
      </c>
      <c r="AG44" s="35">
        <f t="shared" si="38"/>
        <v>20</v>
      </c>
      <c r="AH44" s="35">
        <f t="shared" si="38"/>
        <v>20</v>
      </c>
      <c r="AI44" s="35">
        <f t="shared" si="38"/>
        <v>20</v>
      </c>
      <c r="AJ44" s="35">
        <f t="shared" si="38"/>
        <v>20</v>
      </c>
      <c r="AK44" s="35">
        <f t="shared" si="38"/>
        <v>20</v>
      </c>
      <c r="AL44" s="35">
        <f t="shared" si="38"/>
        <v>20</v>
      </c>
      <c r="AM44" s="35">
        <f t="shared" si="38"/>
        <v>20</v>
      </c>
      <c r="AN44" s="35">
        <f t="shared" si="38"/>
        <v>20</v>
      </c>
      <c r="AO44" s="35">
        <f t="shared" si="38"/>
        <v>20</v>
      </c>
      <c r="AP44" s="35">
        <f t="shared" si="38"/>
        <v>20</v>
      </c>
      <c r="AQ44" s="35">
        <f t="shared" si="38"/>
        <v>20</v>
      </c>
      <c r="AR44" s="35">
        <f t="shared" si="38"/>
        <v>20</v>
      </c>
      <c r="AS44" s="35">
        <f t="shared" si="38"/>
        <v>20</v>
      </c>
      <c r="AT44" s="35">
        <f t="shared" si="38"/>
        <v>20</v>
      </c>
      <c r="AU44" s="35">
        <f t="shared" si="38"/>
        <v>20</v>
      </c>
      <c r="AV44" s="35">
        <f t="shared" si="38"/>
        <v>20</v>
      </c>
      <c r="AW44" s="35">
        <f t="shared" si="38"/>
        <v>20</v>
      </c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</row>
    <row r="45" spans="1:61" hidden="1" outlineLevel="1">
      <c r="A45" s="15" t="s">
        <v>25</v>
      </c>
      <c r="B45" s="47">
        <f>B43</f>
        <v>20</v>
      </c>
      <c r="C45" s="22">
        <f>C43</f>
        <v>1</v>
      </c>
      <c r="D45" s="22">
        <f>D43</f>
        <v>7</v>
      </c>
      <c r="E45" s="19">
        <f>E43</f>
        <v>7</v>
      </c>
      <c r="F45" s="36"/>
      <c r="G45" s="55"/>
      <c r="I45" s="36"/>
      <c r="J45" s="23">
        <f t="shared" ref="J45:S46" si="39">IF(J$18&lt;$D45,0,IF(J$18&lt;$E45,$B45*$B$191,$B45*$B$190))</f>
        <v>0</v>
      </c>
      <c r="K45" s="20">
        <f t="shared" si="39"/>
        <v>0</v>
      </c>
      <c r="L45" s="20">
        <f t="shared" si="39"/>
        <v>0</v>
      </c>
      <c r="M45" s="20">
        <f t="shared" si="39"/>
        <v>0</v>
      </c>
      <c r="N45" s="20">
        <f t="shared" si="39"/>
        <v>0</v>
      </c>
      <c r="O45" s="20">
        <f t="shared" si="39"/>
        <v>0</v>
      </c>
      <c r="P45" s="20">
        <f t="shared" si="39"/>
        <v>20</v>
      </c>
      <c r="Q45" s="20">
        <f t="shared" si="39"/>
        <v>20</v>
      </c>
      <c r="R45" s="20">
        <f t="shared" si="39"/>
        <v>20</v>
      </c>
      <c r="S45" s="20">
        <f t="shared" si="39"/>
        <v>20</v>
      </c>
      <c r="T45" s="20">
        <f t="shared" ref="T45:AC46" si="40">IF(T$18&lt;$D45,0,IF(T$18&lt;$E45,$B45*$B$191,$B45*$B$190))</f>
        <v>20</v>
      </c>
      <c r="U45" s="20">
        <f t="shared" si="40"/>
        <v>20</v>
      </c>
      <c r="V45" s="20">
        <f t="shared" si="40"/>
        <v>20</v>
      </c>
      <c r="W45" s="20">
        <f t="shared" si="40"/>
        <v>20</v>
      </c>
      <c r="X45" s="20">
        <f t="shared" si="40"/>
        <v>20</v>
      </c>
      <c r="Y45" s="20">
        <f t="shared" si="40"/>
        <v>20</v>
      </c>
      <c r="Z45" s="20">
        <f t="shared" si="40"/>
        <v>20</v>
      </c>
      <c r="AA45" s="20">
        <f t="shared" si="40"/>
        <v>20</v>
      </c>
      <c r="AB45" s="20">
        <f t="shared" si="40"/>
        <v>20</v>
      </c>
      <c r="AC45" s="20">
        <f t="shared" si="40"/>
        <v>20</v>
      </c>
      <c r="AD45" s="20">
        <f t="shared" ref="AD45:AM46" si="41">IF(AD$18&lt;$D45,0,IF(AD$18&lt;$E45,$B45*$B$191,$B45*$B$190))</f>
        <v>20</v>
      </c>
      <c r="AE45" s="20">
        <f t="shared" si="41"/>
        <v>20</v>
      </c>
      <c r="AF45" s="20">
        <f t="shared" si="41"/>
        <v>20</v>
      </c>
      <c r="AG45" s="20">
        <f t="shared" si="41"/>
        <v>20</v>
      </c>
      <c r="AH45" s="20">
        <f t="shared" si="41"/>
        <v>20</v>
      </c>
      <c r="AI45" s="20">
        <f t="shared" si="41"/>
        <v>20</v>
      </c>
      <c r="AJ45" s="20">
        <f t="shared" si="41"/>
        <v>20</v>
      </c>
      <c r="AK45" s="20">
        <f t="shared" si="41"/>
        <v>20</v>
      </c>
      <c r="AL45" s="20">
        <f t="shared" si="41"/>
        <v>20</v>
      </c>
      <c r="AM45" s="20">
        <f t="shared" si="41"/>
        <v>20</v>
      </c>
      <c r="AN45" s="20">
        <f t="shared" ref="AN45:AW46" si="42">IF(AN$18&lt;$D45,0,IF(AN$18&lt;$E45,$B45*$B$191,$B45*$B$190))</f>
        <v>20</v>
      </c>
      <c r="AO45" s="20">
        <f t="shared" si="42"/>
        <v>20</v>
      </c>
      <c r="AP45" s="20">
        <f t="shared" si="42"/>
        <v>20</v>
      </c>
      <c r="AQ45" s="20">
        <f t="shared" si="42"/>
        <v>20</v>
      </c>
      <c r="AR45" s="20">
        <f t="shared" si="42"/>
        <v>20</v>
      </c>
      <c r="AS45" s="20">
        <f t="shared" si="42"/>
        <v>20</v>
      </c>
      <c r="AT45" s="20">
        <f t="shared" si="42"/>
        <v>20</v>
      </c>
      <c r="AU45" s="20">
        <f t="shared" si="42"/>
        <v>20</v>
      </c>
      <c r="AV45" s="20">
        <f t="shared" si="42"/>
        <v>20</v>
      </c>
      <c r="AW45" s="20">
        <f t="shared" si="42"/>
        <v>20</v>
      </c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</row>
    <row r="46" spans="1:61" hidden="1" outlineLevel="1">
      <c r="A46" s="15" t="s">
        <v>26</v>
      </c>
      <c r="B46" s="46">
        <f>B43</f>
        <v>20</v>
      </c>
      <c r="C46" s="21">
        <f>E46-D46+1</f>
        <v>1</v>
      </c>
      <c r="D46" s="4">
        <v>7</v>
      </c>
      <c r="E46" s="9">
        <v>7</v>
      </c>
      <c r="J46" s="23">
        <f t="shared" si="39"/>
        <v>0</v>
      </c>
      <c r="K46" s="20">
        <f t="shared" si="39"/>
        <v>0</v>
      </c>
      <c r="L46" s="20">
        <f t="shared" si="39"/>
        <v>0</v>
      </c>
      <c r="M46" s="20">
        <f t="shared" si="39"/>
        <v>0</v>
      </c>
      <c r="N46" s="20">
        <f t="shared" si="39"/>
        <v>0</v>
      </c>
      <c r="O46" s="20">
        <f t="shared" si="39"/>
        <v>0</v>
      </c>
      <c r="P46" s="20">
        <f t="shared" si="39"/>
        <v>20</v>
      </c>
      <c r="Q46" s="20">
        <f t="shared" si="39"/>
        <v>20</v>
      </c>
      <c r="R46" s="20">
        <f t="shared" si="39"/>
        <v>20</v>
      </c>
      <c r="S46" s="20">
        <f t="shared" si="39"/>
        <v>20</v>
      </c>
      <c r="T46" s="20">
        <f t="shared" si="40"/>
        <v>20</v>
      </c>
      <c r="U46" s="20">
        <f t="shared" si="40"/>
        <v>20</v>
      </c>
      <c r="V46" s="20">
        <f t="shared" si="40"/>
        <v>20</v>
      </c>
      <c r="W46" s="20">
        <f t="shared" si="40"/>
        <v>20</v>
      </c>
      <c r="X46" s="20">
        <f t="shared" si="40"/>
        <v>20</v>
      </c>
      <c r="Y46" s="20">
        <f t="shared" si="40"/>
        <v>20</v>
      </c>
      <c r="Z46" s="20">
        <f t="shared" si="40"/>
        <v>20</v>
      </c>
      <c r="AA46" s="20">
        <f t="shared" si="40"/>
        <v>20</v>
      </c>
      <c r="AB46" s="20">
        <f t="shared" si="40"/>
        <v>20</v>
      </c>
      <c r="AC46" s="20">
        <f t="shared" si="40"/>
        <v>20</v>
      </c>
      <c r="AD46" s="20">
        <f t="shared" si="41"/>
        <v>20</v>
      </c>
      <c r="AE46" s="20">
        <f t="shared" si="41"/>
        <v>20</v>
      </c>
      <c r="AF46" s="20">
        <f t="shared" si="41"/>
        <v>20</v>
      </c>
      <c r="AG46" s="20">
        <f t="shared" si="41"/>
        <v>20</v>
      </c>
      <c r="AH46" s="20">
        <f t="shared" si="41"/>
        <v>20</v>
      </c>
      <c r="AI46" s="20">
        <f t="shared" si="41"/>
        <v>20</v>
      </c>
      <c r="AJ46" s="20">
        <f t="shared" si="41"/>
        <v>20</v>
      </c>
      <c r="AK46" s="20">
        <f t="shared" si="41"/>
        <v>20</v>
      </c>
      <c r="AL46" s="20">
        <f t="shared" si="41"/>
        <v>20</v>
      </c>
      <c r="AM46" s="20">
        <f t="shared" si="41"/>
        <v>20</v>
      </c>
      <c r="AN46" s="20">
        <f t="shared" si="42"/>
        <v>20</v>
      </c>
      <c r="AO46" s="20">
        <f t="shared" si="42"/>
        <v>20</v>
      </c>
      <c r="AP46" s="20">
        <f t="shared" si="42"/>
        <v>20</v>
      </c>
      <c r="AQ46" s="20">
        <f t="shared" si="42"/>
        <v>20</v>
      </c>
      <c r="AR46" s="20">
        <f t="shared" si="42"/>
        <v>20</v>
      </c>
      <c r="AS46" s="20">
        <f t="shared" si="42"/>
        <v>20</v>
      </c>
      <c r="AT46" s="20">
        <f t="shared" si="42"/>
        <v>20</v>
      </c>
      <c r="AU46" s="20">
        <f t="shared" si="42"/>
        <v>20</v>
      </c>
      <c r="AV46" s="20">
        <f t="shared" si="42"/>
        <v>20</v>
      </c>
      <c r="AW46" s="20">
        <f t="shared" si="42"/>
        <v>20</v>
      </c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</row>
    <row r="47" spans="1:61" hidden="1" outlineLevel="1">
      <c r="A47" s="15" t="s">
        <v>27</v>
      </c>
      <c r="B47" s="45">
        <v>20</v>
      </c>
      <c r="J47" s="23">
        <f>IF(J$18&lt;$D46,0,IF($E46&lt;J$18,$B47,$B47/$C46))</f>
        <v>0</v>
      </c>
      <c r="K47" s="23">
        <f t="shared" ref="K47:AW47" si="43">IF(K$18&lt;$D46,0,IF($E46&lt;K$18,$B47,($B47/$C46)+J47))</f>
        <v>0</v>
      </c>
      <c r="L47" s="23">
        <f t="shared" si="43"/>
        <v>0</v>
      </c>
      <c r="M47" s="23">
        <f t="shared" si="43"/>
        <v>0</v>
      </c>
      <c r="N47" s="23">
        <f t="shared" si="43"/>
        <v>0</v>
      </c>
      <c r="O47" s="23">
        <f t="shared" si="43"/>
        <v>0</v>
      </c>
      <c r="P47" s="23">
        <f t="shared" si="43"/>
        <v>20</v>
      </c>
      <c r="Q47" s="23">
        <f t="shared" si="43"/>
        <v>20</v>
      </c>
      <c r="R47" s="23">
        <f t="shared" si="43"/>
        <v>20</v>
      </c>
      <c r="S47" s="23">
        <f t="shared" si="43"/>
        <v>20</v>
      </c>
      <c r="T47" s="23">
        <f t="shared" si="43"/>
        <v>20</v>
      </c>
      <c r="U47" s="23">
        <f t="shared" si="43"/>
        <v>20</v>
      </c>
      <c r="V47" s="23">
        <f t="shared" si="43"/>
        <v>20</v>
      </c>
      <c r="W47" s="23">
        <f t="shared" si="43"/>
        <v>20</v>
      </c>
      <c r="X47" s="23">
        <f t="shared" si="43"/>
        <v>20</v>
      </c>
      <c r="Y47" s="23">
        <f t="shared" si="43"/>
        <v>20</v>
      </c>
      <c r="Z47" s="23">
        <f t="shared" si="43"/>
        <v>20</v>
      </c>
      <c r="AA47" s="23">
        <f t="shared" si="43"/>
        <v>20</v>
      </c>
      <c r="AB47" s="23">
        <f t="shared" si="43"/>
        <v>20</v>
      </c>
      <c r="AC47" s="23">
        <f t="shared" si="43"/>
        <v>20</v>
      </c>
      <c r="AD47" s="23">
        <f t="shared" si="43"/>
        <v>20</v>
      </c>
      <c r="AE47" s="23">
        <f t="shared" si="43"/>
        <v>20</v>
      </c>
      <c r="AF47" s="23">
        <f t="shared" si="43"/>
        <v>20</v>
      </c>
      <c r="AG47" s="23">
        <f t="shared" si="43"/>
        <v>20</v>
      </c>
      <c r="AH47" s="23">
        <f t="shared" si="43"/>
        <v>20</v>
      </c>
      <c r="AI47" s="23">
        <f t="shared" si="43"/>
        <v>20</v>
      </c>
      <c r="AJ47" s="23">
        <f t="shared" si="43"/>
        <v>20</v>
      </c>
      <c r="AK47" s="23">
        <f t="shared" si="43"/>
        <v>20</v>
      </c>
      <c r="AL47" s="23">
        <f t="shared" si="43"/>
        <v>20</v>
      </c>
      <c r="AM47" s="23">
        <f t="shared" si="43"/>
        <v>20</v>
      </c>
      <c r="AN47" s="23">
        <f t="shared" si="43"/>
        <v>20</v>
      </c>
      <c r="AO47" s="23">
        <f t="shared" si="43"/>
        <v>20</v>
      </c>
      <c r="AP47" s="23">
        <f t="shared" si="43"/>
        <v>20</v>
      </c>
      <c r="AQ47" s="23">
        <f t="shared" si="43"/>
        <v>20</v>
      </c>
      <c r="AR47" s="23">
        <f t="shared" si="43"/>
        <v>20</v>
      </c>
      <c r="AS47" s="23">
        <f t="shared" si="43"/>
        <v>20</v>
      </c>
      <c r="AT47" s="23">
        <f t="shared" si="43"/>
        <v>20</v>
      </c>
      <c r="AU47" s="23">
        <f t="shared" si="43"/>
        <v>20</v>
      </c>
      <c r="AV47" s="23">
        <f t="shared" si="43"/>
        <v>20</v>
      </c>
      <c r="AW47" s="23">
        <f t="shared" si="43"/>
        <v>20</v>
      </c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</row>
    <row r="48" spans="1:61" s="11" customFormat="1" hidden="1" outlineLevel="1">
      <c r="B48" s="46"/>
      <c r="C48" s="24"/>
      <c r="D48" s="24"/>
      <c r="E48" s="18"/>
      <c r="F48" s="25"/>
      <c r="G48" s="24"/>
      <c r="I48" s="25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</row>
    <row r="49" spans="1:61" s="16" customFormat="1" collapsed="1">
      <c r="A49" s="16" t="s">
        <v>34</v>
      </c>
      <c r="B49" s="45">
        <v>40</v>
      </c>
      <c r="C49" s="3">
        <v>3</v>
      </c>
      <c r="D49" s="3">
        <v>8</v>
      </c>
      <c r="E49" s="17">
        <f>D49+C49-1</f>
        <v>10</v>
      </c>
      <c r="F49" s="33"/>
      <c r="G49" s="53">
        <f>IF(B49&lt;&gt;"",1-(B53/B49),"-")</f>
        <v>0</v>
      </c>
      <c r="H49" s="54">
        <f>IF(B49&lt;&gt;"",$E49-$E52,"-")</f>
        <v>0</v>
      </c>
      <c r="I49" s="33"/>
      <c r="J49" s="34">
        <f t="shared" ref="J49:AW49" si="44">IF(J$18&lt;$D49,IF(J$18&lt;$D52,0,IF($E52&lt;J$18,0,"  ")),IF($E49&lt;J$18,IF(J$18&lt;$D52,0,IF($E52&lt;J$18,0,"  ")),IF(J$18&lt;$D52," ",IF($E52&lt;J$18," ","   "))))</f>
        <v>0</v>
      </c>
      <c r="K49" s="34">
        <f t="shared" si="44"/>
        <v>0</v>
      </c>
      <c r="L49" s="34">
        <f t="shared" si="44"/>
        <v>0</v>
      </c>
      <c r="M49" s="34">
        <f t="shared" si="44"/>
        <v>0</v>
      </c>
      <c r="N49" s="34">
        <f t="shared" si="44"/>
        <v>0</v>
      </c>
      <c r="O49" s="34">
        <f t="shared" si="44"/>
        <v>0</v>
      </c>
      <c r="P49" s="34">
        <f t="shared" si="44"/>
        <v>0</v>
      </c>
      <c r="Q49" s="34" t="str">
        <f t="shared" si="44"/>
        <v xml:space="preserve">   </v>
      </c>
      <c r="R49" s="34" t="str">
        <f t="shared" si="44"/>
        <v xml:space="preserve">   </v>
      </c>
      <c r="S49" s="34" t="str">
        <f t="shared" si="44"/>
        <v xml:space="preserve">   </v>
      </c>
      <c r="T49" s="34">
        <f t="shared" si="44"/>
        <v>0</v>
      </c>
      <c r="U49" s="34">
        <f t="shared" si="44"/>
        <v>0</v>
      </c>
      <c r="V49" s="34">
        <f t="shared" si="44"/>
        <v>0</v>
      </c>
      <c r="W49" s="34">
        <f t="shared" si="44"/>
        <v>0</v>
      </c>
      <c r="X49" s="34">
        <f t="shared" si="44"/>
        <v>0</v>
      </c>
      <c r="Y49" s="34">
        <f t="shared" si="44"/>
        <v>0</v>
      </c>
      <c r="Z49" s="34">
        <f t="shared" si="44"/>
        <v>0</v>
      </c>
      <c r="AA49" s="34">
        <f t="shared" si="44"/>
        <v>0</v>
      </c>
      <c r="AB49" s="34">
        <f t="shared" si="44"/>
        <v>0</v>
      </c>
      <c r="AC49" s="34">
        <f t="shared" si="44"/>
        <v>0</v>
      </c>
      <c r="AD49" s="34">
        <f t="shared" si="44"/>
        <v>0</v>
      </c>
      <c r="AE49" s="34">
        <f t="shared" si="44"/>
        <v>0</v>
      </c>
      <c r="AF49" s="34">
        <f t="shared" si="44"/>
        <v>0</v>
      </c>
      <c r="AG49" s="34">
        <f t="shared" si="44"/>
        <v>0</v>
      </c>
      <c r="AH49" s="34">
        <f t="shared" si="44"/>
        <v>0</v>
      </c>
      <c r="AI49" s="34">
        <f t="shared" si="44"/>
        <v>0</v>
      </c>
      <c r="AJ49" s="34">
        <f t="shared" si="44"/>
        <v>0</v>
      </c>
      <c r="AK49" s="34">
        <f t="shared" si="44"/>
        <v>0</v>
      </c>
      <c r="AL49" s="34">
        <f t="shared" si="44"/>
        <v>0</v>
      </c>
      <c r="AM49" s="34">
        <f t="shared" si="44"/>
        <v>0</v>
      </c>
      <c r="AN49" s="34">
        <f t="shared" si="44"/>
        <v>0</v>
      </c>
      <c r="AO49" s="34">
        <f t="shared" si="44"/>
        <v>0</v>
      </c>
      <c r="AP49" s="34">
        <f t="shared" si="44"/>
        <v>0</v>
      </c>
      <c r="AQ49" s="34">
        <f t="shared" si="44"/>
        <v>0</v>
      </c>
      <c r="AR49" s="34">
        <f t="shared" si="44"/>
        <v>0</v>
      </c>
      <c r="AS49" s="34">
        <f t="shared" si="44"/>
        <v>0</v>
      </c>
      <c r="AT49" s="34">
        <f t="shared" si="44"/>
        <v>0</v>
      </c>
      <c r="AU49" s="34">
        <f t="shared" si="44"/>
        <v>0</v>
      </c>
      <c r="AV49" s="34">
        <f t="shared" si="44"/>
        <v>0</v>
      </c>
      <c r="AW49" s="34">
        <f t="shared" si="44"/>
        <v>0</v>
      </c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</row>
    <row r="50" spans="1:61" hidden="1" outlineLevel="1">
      <c r="A50" s="15" t="s">
        <v>3</v>
      </c>
      <c r="B50" s="46">
        <f>B49</f>
        <v>40</v>
      </c>
      <c r="J50" s="27">
        <f>$B50</f>
        <v>40</v>
      </c>
      <c r="K50" s="35">
        <f t="shared" ref="K50:AW50" si="45">$B50</f>
        <v>40</v>
      </c>
      <c r="L50" s="35">
        <f t="shared" si="45"/>
        <v>40</v>
      </c>
      <c r="M50" s="35">
        <f t="shared" si="45"/>
        <v>40</v>
      </c>
      <c r="N50" s="35">
        <f t="shared" si="45"/>
        <v>40</v>
      </c>
      <c r="O50" s="35">
        <f t="shared" si="45"/>
        <v>40</v>
      </c>
      <c r="P50" s="35">
        <f t="shared" si="45"/>
        <v>40</v>
      </c>
      <c r="Q50" s="35">
        <f t="shared" si="45"/>
        <v>40</v>
      </c>
      <c r="R50" s="35">
        <f t="shared" si="45"/>
        <v>40</v>
      </c>
      <c r="S50" s="35">
        <f t="shared" si="45"/>
        <v>40</v>
      </c>
      <c r="T50" s="35">
        <f t="shared" si="45"/>
        <v>40</v>
      </c>
      <c r="U50" s="35">
        <f t="shared" si="45"/>
        <v>40</v>
      </c>
      <c r="V50" s="35">
        <f t="shared" si="45"/>
        <v>40</v>
      </c>
      <c r="W50" s="35">
        <f t="shared" si="45"/>
        <v>40</v>
      </c>
      <c r="X50" s="35">
        <f t="shared" si="45"/>
        <v>40</v>
      </c>
      <c r="Y50" s="35">
        <f t="shared" si="45"/>
        <v>40</v>
      </c>
      <c r="Z50" s="35">
        <f t="shared" si="45"/>
        <v>40</v>
      </c>
      <c r="AA50" s="35">
        <f t="shared" si="45"/>
        <v>40</v>
      </c>
      <c r="AB50" s="35">
        <f t="shared" si="45"/>
        <v>40</v>
      </c>
      <c r="AC50" s="35">
        <f t="shared" si="45"/>
        <v>40</v>
      </c>
      <c r="AD50" s="35">
        <f t="shared" si="45"/>
        <v>40</v>
      </c>
      <c r="AE50" s="35">
        <f t="shared" si="45"/>
        <v>40</v>
      </c>
      <c r="AF50" s="35">
        <f t="shared" si="45"/>
        <v>40</v>
      </c>
      <c r="AG50" s="35">
        <f t="shared" si="45"/>
        <v>40</v>
      </c>
      <c r="AH50" s="35">
        <f t="shared" si="45"/>
        <v>40</v>
      </c>
      <c r="AI50" s="35">
        <f t="shared" si="45"/>
        <v>40</v>
      </c>
      <c r="AJ50" s="35">
        <f t="shared" si="45"/>
        <v>40</v>
      </c>
      <c r="AK50" s="35">
        <f t="shared" si="45"/>
        <v>40</v>
      </c>
      <c r="AL50" s="35">
        <f t="shared" si="45"/>
        <v>40</v>
      </c>
      <c r="AM50" s="35">
        <f t="shared" si="45"/>
        <v>40</v>
      </c>
      <c r="AN50" s="35">
        <f t="shared" si="45"/>
        <v>40</v>
      </c>
      <c r="AO50" s="35">
        <f t="shared" si="45"/>
        <v>40</v>
      </c>
      <c r="AP50" s="35">
        <f t="shared" si="45"/>
        <v>40</v>
      </c>
      <c r="AQ50" s="35">
        <f t="shared" si="45"/>
        <v>40</v>
      </c>
      <c r="AR50" s="35">
        <f t="shared" si="45"/>
        <v>40</v>
      </c>
      <c r="AS50" s="35">
        <f t="shared" si="45"/>
        <v>40</v>
      </c>
      <c r="AT50" s="35">
        <f t="shared" si="45"/>
        <v>40</v>
      </c>
      <c r="AU50" s="35">
        <f t="shared" si="45"/>
        <v>40</v>
      </c>
      <c r="AV50" s="35">
        <f t="shared" si="45"/>
        <v>40</v>
      </c>
      <c r="AW50" s="35">
        <f t="shared" si="45"/>
        <v>40</v>
      </c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</row>
    <row r="51" spans="1:61" hidden="1" outlineLevel="1">
      <c r="A51" s="15" t="s">
        <v>25</v>
      </c>
      <c r="B51" s="47">
        <f>B49</f>
        <v>40</v>
      </c>
      <c r="C51" s="22">
        <f>C49</f>
        <v>3</v>
      </c>
      <c r="D51" s="22">
        <f>D49</f>
        <v>8</v>
      </c>
      <c r="E51" s="19">
        <f>E49</f>
        <v>10</v>
      </c>
      <c r="F51" s="36"/>
      <c r="G51" s="55"/>
      <c r="I51" s="36"/>
      <c r="J51" s="23">
        <f t="shared" ref="J51:S52" si="46">IF(J$18&lt;$D51,0,IF(J$18&lt;$E51,$B51*$B$191,$B51*$B$190))</f>
        <v>0</v>
      </c>
      <c r="K51" s="20">
        <f t="shared" si="46"/>
        <v>0</v>
      </c>
      <c r="L51" s="20">
        <f t="shared" si="46"/>
        <v>0</v>
      </c>
      <c r="M51" s="20">
        <f t="shared" si="46"/>
        <v>0</v>
      </c>
      <c r="N51" s="20">
        <f t="shared" si="46"/>
        <v>0</v>
      </c>
      <c r="O51" s="20">
        <f t="shared" si="46"/>
        <v>0</v>
      </c>
      <c r="P51" s="20">
        <f t="shared" si="46"/>
        <v>0</v>
      </c>
      <c r="Q51" s="20">
        <f t="shared" si="46"/>
        <v>20</v>
      </c>
      <c r="R51" s="20">
        <f t="shared" si="46"/>
        <v>20</v>
      </c>
      <c r="S51" s="20">
        <f t="shared" si="46"/>
        <v>40</v>
      </c>
      <c r="T51" s="20">
        <f t="shared" ref="T51:AC52" si="47">IF(T$18&lt;$D51,0,IF(T$18&lt;$E51,$B51*$B$191,$B51*$B$190))</f>
        <v>40</v>
      </c>
      <c r="U51" s="20">
        <f t="shared" si="47"/>
        <v>40</v>
      </c>
      <c r="V51" s="20">
        <f t="shared" si="47"/>
        <v>40</v>
      </c>
      <c r="W51" s="20">
        <f t="shared" si="47"/>
        <v>40</v>
      </c>
      <c r="X51" s="20">
        <f t="shared" si="47"/>
        <v>40</v>
      </c>
      <c r="Y51" s="20">
        <f t="shared" si="47"/>
        <v>40</v>
      </c>
      <c r="Z51" s="20">
        <f t="shared" si="47"/>
        <v>40</v>
      </c>
      <c r="AA51" s="20">
        <f t="shared" si="47"/>
        <v>40</v>
      </c>
      <c r="AB51" s="20">
        <f t="shared" si="47"/>
        <v>40</v>
      </c>
      <c r="AC51" s="20">
        <f t="shared" si="47"/>
        <v>40</v>
      </c>
      <c r="AD51" s="20">
        <f t="shared" ref="AD51:AM52" si="48">IF(AD$18&lt;$D51,0,IF(AD$18&lt;$E51,$B51*$B$191,$B51*$B$190))</f>
        <v>40</v>
      </c>
      <c r="AE51" s="20">
        <f t="shared" si="48"/>
        <v>40</v>
      </c>
      <c r="AF51" s="20">
        <f t="shared" si="48"/>
        <v>40</v>
      </c>
      <c r="AG51" s="20">
        <f t="shared" si="48"/>
        <v>40</v>
      </c>
      <c r="AH51" s="20">
        <f t="shared" si="48"/>
        <v>40</v>
      </c>
      <c r="AI51" s="20">
        <f t="shared" si="48"/>
        <v>40</v>
      </c>
      <c r="AJ51" s="20">
        <f t="shared" si="48"/>
        <v>40</v>
      </c>
      <c r="AK51" s="20">
        <f t="shared" si="48"/>
        <v>40</v>
      </c>
      <c r="AL51" s="20">
        <f t="shared" si="48"/>
        <v>40</v>
      </c>
      <c r="AM51" s="20">
        <f t="shared" si="48"/>
        <v>40</v>
      </c>
      <c r="AN51" s="20">
        <f t="shared" ref="AN51:AW52" si="49">IF(AN$18&lt;$D51,0,IF(AN$18&lt;$E51,$B51*$B$191,$B51*$B$190))</f>
        <v>40</v>
      </c>
      <c r="AO51" s="20">
        <f t="shared" si="49"/>
        <v>40</v>
      </c>
      <c r="AP51" s="20">
        <f t="shared" si="49"/>
        <v>40</v>
      </c>
      <c r="AQ51" s="20">
        <f t="shared" si="49"/>
        <v>40</v>
      </c>
      <c r="AR51" s="20">
        <f t="shared" si="49"/>
        <v>40</v>
      </c>
      <c r="AS51" s="20">
        <f t="shared" si="49"/>
        <v>40</v>
      </c>
      <c r="AT51" s="20">
        <f t="shared" si="49"/>
        <v>40</v>
      </c>
      <c r="AU51" s="20">
        <f t="shared" si="49"/>
        <v>40</v>
      </c>
      <c r="AV51" s="20">
        <f t="shared" si="49"/>
        <v>40</v>
      </c>
      <c r="AW51" s="20">
        <f t="shared" si="49"/>
        <v>40</v>
      </c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</row>
    <row r="52" spans="1:61" hidden="1" outlineLevel="1">
      <c r="A52" s="15" t="s">
        <v>26</v>
      </c>
      <c r="B52" s="46">
        <f>B49</f>
        <v>40</v>
      </c>
      <c r="C52" s="21">
        <f>E52-D52+1</f>
        <v>3</v>
      </c>
      <c r="D52" s="4">
        <v>8</v>
      </c>
      <c r="E52" s="9">
        <v>10</v>
      </c>
      <c r="J52" s="23">
        <f t="shared" si="46"/>
        <v>0</v>
      </c>
      <c r="K52" s="20">
        <f t="shared" si="46"/>
        <v>0</v>
      </c>
      <c r="L52" s="20">
        <f t="shared" si="46"/>
        <v>0</v>
      </c>
      <c r="M52" s="20">
        <f t="shared" si="46"/>
        <v>0</v>
      </c>
      <c r="N52" s="20">
        <f t="shared" si="46"/>
        <v>0</v>
      </c>
      <c r="O52" s="20">
        <f t="shared" si="46"/>
        <v>0</v>
      </c>
      <c r="P52" s="20">
        <f t="shared" si="46"/>
        <v>0</v>
      </c>
      <c r="Q52" s="20">
        <f t="shared" si="46"/>
        <v>20</v>
      </c>
      <c r="R52" s="20">
        <f t="shared" si="46"/>
        <v>20</v>
      </c>
      <c r="S52" s="20">
        <f t="shared" si="46"/>
        <v>40</v>
      </c>
      <c r="T52" s="20">
        <f t="shared" si="47"/>
        <v>40</v>
      </c>
      <c r="U52" s="20">
        <f t="shared" si="47"/>
        <v>40</v>
      </c>
      <c r="V52" s="20">
        <f t="shared" si="47"/>
        <v>40</v>
      </c>
      <c r="W52" s="20">
        <f t="shared" si="47"/>
        <v>40</v>
      </c>
      <c r="X52" s="20">
        <f t="shared" si="47"/>
        <v>40</v>
      </c>
      <c r="Y52" s="20">
        <f t="shared" si="47"/>
        <v>40</v>
      </c>
      <c r="Z52" s="20">
        <f t="shared" si="47"/>
        <v>40</v>
      </c>
      <c r="AA52" s="20">
        <f t="shared" si="47"/>
        <v>40</v>
      </c>
      <c r="AB52" s="20">
        <f t="shared" si="47"/>
        <v>40</v>
      </c>
      <c r="AC52" s="20">
        <f t="shared" si="47"/>
        <v>40</v>
      </c>
      <c r="AD52" s="20">
        <f t="shared" si="48"/>
        <v>40</v>
      </c>
      <c r="AE52" s="20">
        <f t="shared" si="48"/>
        <v>40</v>
      </c>
      <c r="AF52" s="20">
        <f t="shared" si="48"/>
        <v>40</v>
      </c>
      <c r="AG52" s="20">
        <f t="shared" si="48"/>
        <v>40</v>
      </c>
      <c r="AH52" s="20">
        <f t="shared" si="48"/>
        <v>40</v>
      </c>
      <c r="AI52" s="20">
        <f t="shared" si="48"/>
        <v>40</v>
      </c>
      <c r="AJ52" s="20">
        <f t="shared" si="48"/>
        <v>40</v>
      </c>
      <c r="AK52" s="20">
        <f t="shared" si="48"/>
        <v>40</v>
      </c>
      <c r="AL52" s="20">
        <f t="shared" si="48"/>
        <v>40</v>
      </c>
      <c r="AM52" s="20">
        <f t="shared" si="48"/>
        <v>40</v>
      </c>
      <c r="AN52" s="20">
        <f t="shared" si="49"/>
        <v>40</v>
      </c>
      <c r="AO52" s="20">
        <f t="shared" si="49"/>
        <v>40</v>
      </c>
      <c r="AP52" s="20">
        <f t="shared" si="49"/>
        <v>40</v>
      </c>
      <c r="AQ52" s="20">
        <f t="shared" si="49"/>
        <v>40</v>
      </c>
      <c r="AR52" s="20">
        <f t="shared" si="49"/>
        <v>40</v>
      </c>
      <c r="AS52" s="20">
        <f t="shared" si="49"/>
        <v>40</v>
      </c>
      <c r="AT52" s="20">
        <f t="shared" si="49"/>
        <v>40</v>
      </c>
      <c r="AU52" s="20">
        <f t="shared" si="49"/>
        <v>40</v>
      </c>
      <c r="AV52" s="20">
        <f t="shared" si="49"/>
        <v>40</v>
      </c>
      <c r="AW52" s="20">
        <f t="shared" si="49"/>
        <v>40</v>
      </c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</row>
    <row r="53" spans="1:61" hidden="1" outlineLevel="1">
      <c r="A53" s="15" t="s">
        <v>27</v>
      </c>
      <c r="B53" s="45">
        <v>40</v>
      </c>
      <c r="J53" s="23">
        <f>IF(J$18&lt;$D52,0,IF($E52&lt;J$18,$B53,$B53/$C52))</f>
        <v>0</v>
      </c>
      <c r="K53" s="23">
        <f t="shared" ref="K53:AW53" si="50">IF(K$18&lt;$D52,0,IF($E52&lt;K$18,$B53,($B53/$C52)+J53))</f>
        <v>0</v>
      </c>
      <c r="L53" s="23">
        <f t="shared" si="50"/>
        <v>0</v>
      </c>
      <c r="M53" s="23">
        <f t="shared" si="50"/>
        <v>0</v>
      </c>
      <c r="N53" s="23">
        <f t="shared" si="50"/>
        <v>0</v>
      </c>
      <c r="O53" s="23">
        <f t="shared" si="50"/>
        <v>0</v>
      </c>
      <c r="P53" s="23">
        <f t="shared" si="50"/>
        <v>0</v>
      </c>
      <c r="Q53" s="23">
        <f t="shared" si="50"/>
        <v>13.333333333333334</v>
      </c>
      <c r="R53" s="23">
        <f t="shared" si="50"/>
        <v>26.666666666666668</v>
      </c>
      <c r="S53" s="23">
        <f t="shared" si="50"/>
        <v>40</v>
      </c>
      <c r="T53" s="23">
        <f t="shared" si="50"/>
        <v>40</v>
      </c>
      <c r="U53" s="23">
        <f t="shared" si="50"/>
        <v>40</v>
      </c>
      <c r="V53" s="23">
        <f t="shared" si="50"/>
        <v>40</v>
      </c>
      <c r="W53" s="23">
        <f t="shared" si="50"/>
        <v>40</v>
      </c>
      <c r="X53" s="23">
        <f t="shared" si="50"/>
        <v>40</v>
      </c>
      <c r="Y53" s="23">
        <f t="shared" si="50"/>
        <v>40</v>
      </c>
      <c r="Z53" s="23">
        <f t="shared" si="50"/>
        <v>40</v>
      </c>
      <c r="AA53" s="23">
        <f t="shared" si="50"/>
        <v>40</v>
      </c>
      <c r="AB53" s="23">
        <f t="shared" si="50"/>
        <v>40</v>
      </c>
      <c r="AC53" s="23">
        <f t="shared" si="50"/>
        <v>40</v>
      </c>
      <c r="AD53" s="23">
        <f t="shared" si="50"/>
        <v>40</v>
      </c>
      <c r="AE53" s="23">
        <f t="shared" si="50"/>
        <v>40</v>
      </c>
      <c r="AF53" s="23">
        <f t="shared" si="50"/>
        <v>40</v>
      </c>
      <c r="AG53" s="23">
        <f t="shared" si="50"/>
        <v>40</v>
      </c>
      <c r="AH53" s="23">
        <f t="shared" si="50"/>
        <v>40</v>
      </c>
      <c r="AI53" s="23">
        <f t="shared" si="50"/>
        <v>40</v>
      </c>
      <c r="AJ53" s="23">
        <f t="shared" si="50"/>
        <v>40</v>
      </c>
      <c r="AK53" s="23">
        <f t="shared" si="50"/>
        <v>40</v>
      </c>
      <c r="AL53" s="23">
        <f t="shared" si="50"/>
        <v>40</v>
      </c>
      <c r="AM53" s="23">
        <f t="shared" si="50"/>
        <v>40</v>
      </c>
      <c r="AN53" s="23">
        <f t="shared" si="50"/>
        <v>40</v>
      </c>
      <c r="AO53" s="23">
        <f t="shared" si="50"/>
        <v>40</v>
      </c>
      <c r="AP53" s="23">
        <f t="shared" si="50"/>
        <v>40</v>
      </c>
      <c r="AQ53" s="23">
        <f t="shared" si="50"/>
        <v>40</v>
      </c>
      <c r="AR53" s="23">
        <f t="shared" si="50"/>
        <v>40</v>
      </c>
      <c r="AS53" s="23">
        <f t="shared" si="50"/>
        <v>40</v>
      </c>
      <c r="AT53" s="23">
        <f t="shared" si="50"/>
        <v>40</v>
      </c>
      <c r="AU53" s="23">
        <f t="shared" si="50"/>
        <v>40</v>
      </c>
      <c r="AV53" s="23">
        <f t="shared" si="50"/>
        <v>40</v>
      </c>
      <c r="AW53" s="23">
        <f t="shared" si="50"/>
        <v>40</v>
      </c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</row>
    <row r="54" spans="1:61" s="11" customFormat="1" hidden="1" outlineLevel="1">
      <c r="B54" s="46"/>
      <c r="C54" s="24"/>
      <c r="D54" s="24"/>
      <c r="E54" s="18"/>
      <c r="F54" s="25"/>
      <c r="G54" s="24"/>
      <c r="I54" s="25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</row>
    <row r="55" spans="1:61" s="16" customFormat="1" collapsed="1">
      <c r="A55" s="16" t="s">
        <v>33</v>
      </c>
      <c r="B55" s="45">
        <v>30</v>
      </c>
      <c r="C55" s="3">
        <v>2</v>
      </c>
      <c r="D55" s="3">
        <v>9</v>
      </c>
      <c r="E55" s="17">
        <f>D55+C55-1</f>
        <v>10</v>
      </c>
      <c r="F55" s="33"/>
      <c r="G55" s="53">
        <f>IF(B55&lt;&gt;"",1-(B59/B55),"-")</f>
        <v>0</v>
      </c>
      <c r="H55" s="54">
        <f>IF(B55&lt;&gt;"",$E55-$E58,"-")</f>
        <v>0</v>
      </c>
      <c r="I55" s="33"/>
      <c r="J55" s="34">
        <f t="shared" ref="J55:AW55" si="51">IF(J$18&lt;$D55,IF(J$18&lt;$D58,0,IF($E58&lt;J$18,0,"  ")),IF($E55&lt;J$18,IF(J$18&lt;$D58,0,IF($E58&lt;J$18,0,"  ")),IF(J$18&lt;$D58," ",IF($E58&lt;J$18," ","   "))))</f>
        <v>0</v>
      </c>
      <c r="K55" s="34">
        <f t="shared" si="51"/>
        <v>0</v>
      </c>
      <c r="L55" s="34">
        <f t="shared" si="51"/>
        <v>0</v>
      </c>
      <c r="M55" s="34">
        <f t="shared" si="51"/>
        <v>0</v>
      </c>
      <c r="N55" s="34">
        <f t="shared" si="51"/>
        <v>0</v>
      </c>
      <c r="O55" s="34">
        <f t="shared" si="51"/>
        <v>0</v>
      </c>
      <c r="P55" s="34">
        <f t="shared" si="51"/>
        <v>0</v>
      </c>
      <c r="Q55" s="34">
        <f t="shared" si="51"/>
        <v>0</v>
      </c>
      <c r="R55" s="34" t="str">
        <f t="shared" si="51"/>
        <v xml:space="preserve">   </v>
      </c>
      <c r="S55" s="34" t="str">
        <f t="shared" si="51"/>
        <v xml:space="preserve">   </v>
      </c>
      <c r="T55" s="34">
        <f t="shared" si="51"/>
        <v>0</v>
      </c>
      <c r="U55" s="34">
        <f t="shared" si="51"/>
        <v>0</v>
      </c>
      <c r="V55" s="34">
        <f t="shared" si="51"/>
        <v>0</v>
      </c>
      <c r="W55" s="34">
        <f t="shared" si="51"/>
        <v>0</v>
      </c>
      <c r="X55" s="34">
        <f t="shared" si="51"/>
        <v>0</v>
      </c>
      <c r="Y55" s="34">
        <f t="shared" si="51"/>
        <v>0</v>
      </c>
      <c r="Z55" s="34">
        <f t="shared" si="51"/>
        <v>0</v>
      </c>
      <c r="AA55" s="34">
        <f t="shared" si="51"/>
        <v>0</v>
      </c>
      <c r="AB55" s="34">
        <f t="shared" si="51"/>
        <v>0</v>
      </c>
      <c r="AC55" s="34">
        <f t="shared" si="51"/>
        <v>0</v>
      </c>
      <c r="AD55" s="34">
        <f t="shared" si="51"/>
        <v>0</v>
      </c>
      <c r="AE55" s="34">
        <f t="shared" si="51"/>
        <v>0</v>
      </c>
      <c r="AF55" s="34">
        <f t="shared" si="51"/>
        <v>0</v>
      </c>
      <c r="AG55" s="34">
        <f t="shared" si="51"/>
        <v>0</v>
      </c>
      <c r="AH55" s="34">
        <f t="shared" si="51"/>
        <v>0</v>
      </c>
      <c r="AI55" s="34">
        <f t="shared" si="51"/>
        <v>0</v>
      </c>
      <c r="AJ55" s="34">
        <f t="shared" si="51"/>
        <v>0</v>
      </c>
      <c r="AK55" s="34">
        <f t="shared" si="51"/>
        <v>0</v>
      </c>
      <c r="AL55" s="34">
        <f t="shared" si="51"/>
        <v>0</v>
      </c>
      <c r="AM55" s="34">
        <f t="shared" si="51"/>
        <v>0</v>
      </c>
      <c r="AN55" s="34">
        <f t="shared" si="51"/>
        <v>0</v>
      </c>
      <c r="AO55" s="34">
        <f t="shared" si="51"/>
        <v>0</v>
      </c>
      <c r="AP55" s="34">
        <f t="shared" si="51"/>
        <v>0</v>
      </c>
      <c r="AQ55" s="34">
        <f t="shared" si="51"/>
        <v>0</v>
      </c>
      <c r="AR55" s="34">
        <f t="shared" si="51"/>
        <v>0</v>
      </c>
      <c r="AS55" s="34">
        <f t="shared" si="51"/>
        <v>0</v>
      </c>
      <c r="AT55" s="34">
        <f t="shared" si="51"/>
        <v>0</v>
      </c>
      <c r="AU55" s="34">
        <f t="shared" si="51"/>
        <v>0</v>
      </c>
      <c r="AV55" s="34">
        <f t="shared" si="51"/>
        <v>0</v>
      </c>
      <c r="AW55" s="34">
        <f t="shared" si="51"/>
        <v>0</v>
      </c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</row>
    <row r="56" spans="1:61" hidden="1" outlineLevel="1">
      <c r="A56" s="15" t="s">
        <v>3</v>
      </c>
      <c r="B56" s="46">
        <f>B55</f>
        <v>30</v>
      </c>
      <c r="J56" s="27">
        <f>$B56</f>
        <v>30</v>
      </c>
      <c r="K56" s="35">
        <f t="shared" ref="K56:AW56" si="52">$B56</f>
        <v>30</v>
      </c>
      <c r="L56" s="35">
        <f t="shared" si="52"/>
        <v>30</v>
      </c>
      <c r="M56" s="35">
        <f t="shared" si="52"/>
        <v>30</v>
      </c>
      <c r="N56" s="35">
        <f t="shared" si="52"/>
        <v>30</v>
      </c>
      <c r="O56" s="35">
        <f t="shared" si="52"/>
        <v>30</v>
      </c>
      <c r="P56" s="35">
        <f t="shared" si="52"/>
        <v>30</v>
      </c>
      <c r="Q56" s="35">
        <f t="shared" si="52"/>
        <v>30</v>
      </c>
      <c r="R56" s="35">
        <f t="shared" si="52"/>
        <v>30</v>
      </c>
      <c r="S56" s="35">
        <f t="shared" si="52"/>
        <v>30</v>
      </c>
      <c r="T56" s="35">
        <f t="shared" si="52"/>
        <v>30</v>
      </c>
      <c r="U56" s="35">
        <f t="shared" si="52"/>
        <v>30</v>
      </c>
      <c r="V56" s="35">
        <f t="shared" si="52"/>
        <v>30</v>
      </c>
      <c r="W56" s="35">
        <f t="shared" si="52"/>
        <v>30</v>
      </c>
      <c r="X56" s="35">
        <f t="shared" si="52"/>
        <v>30</v>
      </c>
      <c r="Y56" s="35">
        <f t="shared" si="52"/>
        <v>30</v>
      </c>
      <c r="Z56" s="35">
        <f t="shared" si="52"/>
        <v>30</v>
      </c>
      <c r="AA56" s="35">
        <f t="shared" si="52"/>
        <v>30</v>
      </c>
      <c r="AB56" s="35">
        <f t="shared" si="52"/>
        <v>30</v>
      </c>
      <c r="AC56" s="35">
        <f t="shared" si="52"/>
        <v>30</v>
      </c>
      <c r="AD56" s="35">
        <f t="shared" si="52"/>
        <v>30</v>
      </c>
      <c r="AE56" s="35">
        <f t="shared" si="52"/>
        <v>30</v>
      </c>
      <c r="AF56" s="35">
        <f t="shared" si="52"/>
        <v>30</v>
      </c>
      <c r="AG56" s="35">
        <f t="shared" si="52"/>
        <v>30</v>
      </c>
      <c r="AH56" s="35">
        <f t="shared" si="52"/>
        <v>30</v>
      </c>
      <c r="AI56" s="35">
        <f t="shared" si="52"/>
        <v>30</v>
      </c>
      <c r="AJ56" s="35">
        <f t="shared" si="52"/>
        <v>30</v>
      </c>
      <c r="AK56" s="35">
        <f t="shared" si="52"/>
        <v>30</v>
      </c>
      <c r="AL56" s="35">
        <f t="shared" si="52"/>
        <v>30</v>
      </c>
      <c r="AM56" s="35">
        <f t="shared" si="52"/>
        <v>30</v>
      </c>
      <c r="AN56" s="35">
        <f t="shared" si="52"/>
        <v>30</v>
      </c>
      <c r="AO56" s="35">
        <f t="shared" si="52"/>
        <v>30</v>
      </c>
      <c r="AP56" s="35">
        <f t="shared" si="52"/>
        <v>30</v>
      </c>
      <c r="AQ56" s="35">
        <f t="shared" si="52"/>
        <v>30</v>
      </c>
      <c r="AR56" s="35">
        <f t="shared" si="52"/>
        <v>30</v>
      </c>
      <c r="AS56" s="35">
        <f t="shared" si="52"/>
        <v>30</v>
      </c>
      <c r="AT56" s="35">
        <f t="shared" si="52"/>
        <v>30</v>
      </c>
      <c r="AU56" s="35">
        <f t="shared" si="52"/>
        <v>30</v>
      </c>
      <c r="AV56" s="35">
        <f t="shared" si="52"/>
        <v>30</v>
      </c>
      <c r="AW56" s="35">
        <f t="shared" si="52"/>
        <v>30</v>
      </c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</row>
    <row r="57" spans="1:61" hidden="1" outlineLevel="1">
      <c r="A57" s="15" t="s">
        <v>25</v>
      </c>
      <c r="B57" s="47">
        <f>B55</f>
        <v>30</v>
      </c>
      <c r="C57" s="22">
        <f>C55</f>
        <v>2</v>
      </c>
      <c r="D57" s="22">
        <f>D55</f>
        <v>9</v>
      </c>
      <c r="E57" s="19">
        <f>E55</f>
        <v>10</v>
      </c>
      <c r="F57" s="36"/>
      <c r="G57" s="55"/>
      <c r="I57" s="36"/>
      <c r="J57" s="23">
        <f t="shared" ref="J57:S58" si="53">IF(J$18&lt;$D57,0,IF(J$18&lt;$E57,$B57*$B$191,$B57*$B$190))</f>
        <v>0</v>
      </c>
      <c r="K57" s="20">
        <f t="shared" si="53"/>
        <v>0</v>
      </c>
      <c r="L57" s="20">
        <f t="shared" si="53"/>
        <v>0</v>
      </c>
      <c r="M57" s="20">
        <f t="shared" si="53"/>
        <v>0</v>
      </c>
      <c r="N57" s="20">
        <f t="shared" si="53"/>
        <v>0</v>
      </c>
      <c r="O57" s="20">
        <f t="shared" si="53"/>
        <v>0</v>
      </c>
      <c r="P57" s="20">
        <f t="shared" si="53"/>
        <v>0</v>
      </c>
      <c r="Q57" s="20">
        <f t="shared" si="53"/>
        <v>0</v>
      </c>
      <c r="R57" s="20">
        <f t="shared" si="53"/>
        <v>15</v>
      </c>
      <c r="S57" s="20">
        <f t="shared" si="53"/>
        <v>30</v>
      </c>
      <c r="T57" s="20">
        <f t="shared" ref="T57:AC58" si="54">IF(T$18&lt;$D57,0,IF(T$18&lt;$E57,$B57*$B$191,$B57*$B$190))</f>
        <v>30</v>
      </c>
      <c r="U57" s="20">
        <f t="shared" si="54"/>
        <v>30</v>
      </c>
      <c r="V57" s="20">
        <f t="shared" si="54"/>
        <v>30</v>
      </c>
      <c r="W57" s="20">
        <f t="shared" si="54"/>
        <v>30</v>
      </c>
      <c r="X57" s="20">
        <f t="shared" si="54"/>
        <v>30</v>
      </c>
      <c r="Y57" s="20">
        <f t="shared" si="54"/>
        <v>30</v>
      </c>
      <c r="Z57" s="20">
        <f t="shared" si="54"/>
        <v>30</v>
      </c>
      <c r="AA57" s="20">
        <f t="shared" si="54"/>
        <v>30</v>
      </c>
      <c r="AB57" s="20">
        <f t="shared" si="54"/>
        <v>30</v>
      </c>
      <c r="AC57" s="20">
        <f t="shared" si="54"/>
        <v>30</v>
      </c>
      <c r="AD57" s="20">
        <f t="shared" ref="AD57:AM58" si="55">IF(AD$18&lt;$D57,0,IF(AD$18&lt;$E57,$B57*$B$191,$B57*$B$190))</f>
        <v>30</v>
      </c>
      <c r="AE57" s="20">
        <f t="shared" si="55"/>
        <v>30</v>
      </c>
      <c r="AF57" s="20">
        <f t="shared" si="55"/>
        <v>30</v>
      </c>
      <c r="AG57" s="20">
        <f t="shared" si="55"/>
        <v>30</v>
      </c>
      <c r="AH57" s="20">
        <f t="shared" si="55"/>
        <v>30</v>
      </c>
      <c r="AI57" s="20">
        <f t="shared" si="55"/>
        <v>30</v>
      </c>
      <c r="AJ57" s="20">
        <f t="shared" si="55"/>
        <v>30</v>
      </c>
      <c r="AK57" s="20">
        <f t="shared" si="55"/>
        <v>30</v>
      </c>
      <c r="AL57" s="20">
        <f t="shared" si="55"/>
        <v>30</v>
      </c>
      <c r="AM57" s="20">
        <f t="shared" si="55"/>
        <v>30</v>
      </c>
      <c r="AN57" s="20">
        <f t="shared" ref="AN57:AW58" si="56">IF(AN$18&lt;$D57,0,IF(AN$18&lt;$E57,$B57*$B$191,$B57*$B$190))</f>
        <v>30</v>
      </c>
      <c r="AO57" s="20">
        <f t="shared" si="56"/>
        <v>30</v>
      </c>
      <c r="AP57" s="20">
        <f t="shared" si="56"/>
        <v>30</v>
      </c>
      <c r="AQ57" s="20">
        <f t="shared" si="56"/>
        <v>30</v>
      </c>
      <c r="AR57" s="20">
        <f t="shared" si="56"/>
        <v>30</v>
      </c>
      <c r="AS57" s="20">
        <f t="shared" si="56"/>
        <v>30</v>
      </c>
      <c r="AT57" s="20">
        <f t="shared" si="56"/>
        <v>30</v>
      </c>
      <c r="AU57" s="20">
        <f t="shared" si="56"/>
        <v>30</v>
      </c>
      <c r="AV57" s="20">
        <f t="shared" si="56"/>
        <v>30</v>
      </c>
      <c r="AW57" s="20">
        <f t="shared" si="56"/>
        <v>30</v>
      </c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</row>
    <row r="58" spans="1:61" hidden="1" outlineLevel="1">
      <c r="A58" s="15" t="s">
        <v>26</v>
      </c>
      <c r="B58" s="46">
        <f>B55</f>
        <v>30</v>
      </c>
      <c r="C58" s="21">
        <f>E58-D58+1</f>
        <v>2</v>
      </c>
      <c r="D58" s="4">
        <v>9</v>
      </c>
      <c r="E58" s="9">
        <v>10</v>
      </c>
      <c r="J58" s="23">
        <f t="shared" si="53"/>
        <v>0</v>
      </c>
      <c r="K58" s="20">
        <f t="shared" si="53"/>
        <v>0</v>
      </c>
      <c r="L58" s="20">
        <f t="shared" si="53"/>
        <v>0</v>
      </c>
      <c r="M58" s="20">
        <f t="shared" si="53"/>
        <v>0</v>
      </c>
      <c r="N58" s="20">
        <f t="shared" si="53"/>
        <v>0</v>
      </c>
      <c r="O58" s="20">
        <f t="shared" si="53"/>
        <v>0</v>
      </c>
      <c r="P58" s="20">
        <f t="shared" si="53"/>
        <v>0</v>
      </c>
      <c r="Q58" s="20">
        <f t="shared" si="53"/>
        <v>0</v>
      </c>
      <c r="R58" s="20">
        <f t="shared" si="53"/>
        <v>15</v>
      </c>
      <c r="S58" s="20">
        <f t="shared" si="53"/>
        <v>30</v>
      </c>
      <c r="T58" s="20">
        <f t="shared" si="54"/>
        <v>30</v>
      </c>
      <c r="U58" s="20">
        <f t="shared" si="54"/>
        <v>30</v>
      </c>
      <c r="V58" s="20">
        <f t="shared" si="54"/>
        <v>30</v>
      </c>
      <c r="W58" s="20">
        <f t="shared" si="54"/>
        <v>30</v>
      </c>
      <c r="X58" s="20">
        <f t="shared" si="54"/>
        <v>30</v>
      </c>
      <c r="Y58" s="20">
        <f t="shared" si="54"/>
        <v>30</v>
      </c>
      <c r="Z58" s="20">
        <f t="shared" si="54"/>
        <v>30</v>
      </c>
      <c r="AA58" s="20">
        <f t="shared" si="54"/>
        <v>30</v>
      </c>
      <c r="AB58" s="20">
        <f t="shared" si="54"/>
        <v>30</v>
      </c>
      <c r="AC58" s="20">
        <f t="shared" si="54"/>
        <v>30</v>
      </c>
      <c r="AD58" s="20">
        <f t="shared" si="55"/>
        <v>30</v>
      </c>
      <c r="AE58" s="20">
        <f t="shared" si="55"/>
        <v>30</v>
      </c>
      <c r="AF58" s="20">
        <f t="shared" si="55"/>
        <v>30</v>
      </c>
      <c r="AG58" s="20">
        <f t="shared" si="55"/>
        <v>30</v>
      </c>
      <c r="AH58" s="20">
        <f t="shared" si="55"/>
        <v>30</v>
      </c>
      <c r="AI58" s="20">
        <f t="shared" si="55"/>
        <v>30</v>
      </c>
      <c r="AJ58" s="20">
        <f t="shared" si="55"/>
        <v>30</v>
      </c>
      <c r="AK58" s="20">
        <f t="shared" si="55"/>
        <v>30</v>
      </c>
      <c r="AL58" s="20">
        <f t="shared" si="55"/>
        <v>30</v>
      </c>
      <c r="AM58" s="20">
        <f t="shared" si="55"/>
        <v>30</v>
      </c>
      <c r="AN58" s="20">
        <f t="shared" si="56"/>
        <v>30</v>
      </c>
      <c r="AO58" s="20">
        <f t="shared" si="56"/>
        <v>30</v>
      </c>
      <c r="AP58" s="20">
        <f t="shared" si="56"/>
        <v>30</v>
      </c>
      <c r="AQ58" s="20">
        <f t="shared" si="56"/>
        <v>30</v>
      </c>
      <c r="AR58" s="20">
        <f t="shared" si="56"/>
        <v>30</v>
      </c>
      <c r="AS58" s="20">
        <f t="shared" si="56"/>
        <v>30</v>
      </c>
      <c r="AT58" s="20">
        <f t="shared" si="56"/>
        <v>30</v>
      </c>
      <c r="AU58" s="20">
        <f t="shared" si="56"/>
        <v>30</v>
      </c>
      <c r="AV58" s="20">
        <f t="shared" si="56"/>
        <v>30</v>
      </c>
      <c r="AW58" s="20">
        <f t="shared" si="56"/>
        <v>30</v>
      </c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</row>
    <row r="59" spans="1:61" hidden="1" outlineLevel="1">
      <c r="A59" s="15" t="s">
        <v>27</v>
      </c>
      <c r="B59" s="45">
        <v>30</v>
      </c>
      <c r="J59" s="23">
        <f>IF(J$18&lt;$D58,0,IF($E58&lt;J$18,$B59,$B59/$C58))</f>
        <v>0</v>
      </c>
      <c r="K59" s="23">
        <f t="shared" ref="K59:AW59" si="57">IF(K$18&lt;$D58,0,IF($E58&lt;K$18,$B59,($B59/$C58)+J59))</f>
        <v>0</v>
      </c>
      <c r="L59" s="23">
        <f t="shared" si="57"/>
        <v>0</v>
      </c>
      <c r="M59" s="23">
        <f t="shared" si="57"/>
        <v>0</v>
      </c>
      <c r="N59" s="23">
        <f t="shared" si="57"/>
        <v>0</v>
      </c>
      <c r="O59" s="23">
        <f t="shared" si="57"/>
        <v>0</v>
      </c>
      <c r="P59" s="23">
        <f t="shared" si="57"/>
        <v>0</v>
      </c>
      <c r="Q59" s="23">
        <f t="shared" si="57"/>
        <v>0</v>
      </c>
      <c r="R59" s="23">
        <f t="shared" si="57"/>
        <v>15</v>
      </c>
      <c r="S59" s="23">
        <f t="shared" si="57"/>
        <v>30</v>
      </c>
      <c r="T59" s="23">
        <f t="shared" si="57"/>
        <v>30</v>
      </c>
      <c r="U59" s="23">
        <f t="shared" si="57"/>
        <v>30</v>
      </c>
      <c r="V59" s="23">
        <f t="shared" si="57"/>
        <v>30</v>
      </c>
      <c r="W59" s="23">
        <f t="shared" si="57"/>
        <v>30</v>
      </c>
      <c r="X59" s="23">
        <f t="shared" si="57"/>
        <v>30</v>
      </c>
      <c r="Y59" s="23">
        <f t="shared" si="57"/>
        <v>30</v>
      </c>
      <c r="Z59" s="23">
        <f t="shared" si="57"/>
        <v>30</v>
      </c>
      <c r="AA59" s="23">
        <f t="shared" si="57"/>
        <v>30</v>
      </c>
      <c r="AB59" s="23">
        <f t="shared" si="57"/>
        <v>30</v>
      </c>
      <c r="AC59" s="23">
        <f t="shared" si="57"/>
        <v>30</v>
      </c>
      <c r="AD59" s="23">
        <f t="shared" si="57"/>
        <v>30</v>
      </c>
      <c r="AE59" s="23">
        <f t="shared" si="57"/>
        <v>30</v>
      </c>
      <c r="AF59" s="23">
        <f t="shared" si="57"/>
        <v>30</v>
      </c>
      <c r="AG59" s="23">
        <f t="shared" si="57"/>
        <v>30</v>
      </c>
      <c r="AH59" s="23">
        <f t="shared" si="57"/>
        <v>30</v>
      </c>
      <c r="AI59" s="23">
        <f t="shared" si="57"/>
        <v>30</v>
      </c>
      <c r="AJ59" s="23">
        <f t="shared" si="57"/>
        <v>30</v>
      </c>
      <c r="AK59" s="23">
        <f t="shared" si="57"/>
        <v>30</v>
      </c>
      <c r="AL59" s="23">
        <f t="shared" si="57"/>
        <v>30</v>
      </c>
      <c r="AM59" s="23">
        <f t="shared" si="57"/>
        <v>30</v>
      </c>
      <c r="AN59" s="23">
        <f t="shared" si="57"/>
        <v>30</v>
      </c>
      <c r="AO59" s="23">
        <f t="shared" si="57"/>
        <v>30</v>
      </c>
      <c r="AP59" s="23">
        <f t="shared" si="57"/>
        <v>30</v>
      </c>
      <c r="AQ59" s="23">
        <f t="shared" si="57"/>
        <v>30</v>
      </c>
      <c r="AR59" s="23">
        <f t="shared" si="57"/>
        <v>30</v>
      </c>
      <c r="AS59" s="23">
        <f t="shared" si="57"/>
        <v>30</v>
      </c>
      <c r="AT59" s="23">
        <f t="shared" si="57"/>
        <v>30</v>
      </c>
      <c r="AU59" s="23">
        <f t="shared" si="57"/>
        <v>30</v>
      </c>
      <c r="AV59" s="23">
        <f t="shared" si="57"/>
        <v>30</v>
      </c>
      <c r="AW59" s="23">
        <f t="shared" si="57"/>
        <v>30</v>
      </c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</row>
    <row r="60" spans="1:61" hidden="1" outlineLevel="1">
      <c r="A60" s="11"/>
      <c r="B60" s="46"/>
      <c r="C60" s="24"/>
      <c r="D60" s="24"/>
      <c r="J60" s="23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</row>
    <row r="61" spans="1:61" s="16" customFormat="1" collapsed="1">
      <c r="A61" s="16" t="s">
        <v>32</v>
      </c>
      <c r="B61" s="45">
        <v>20</v>
      </c>
      <c r="C61" s="3">
        <v>2</v>
      </c>
      <c r="D61" s="3">
        <v>11</v>
      </c>
      <c r="E61" s="17">
        <f>D61+C61-1</f>
        <v>12</v>
      </c>
      <c r="F61" s="33"/>
      <c r="G61" s="53">
        <f>IF(B61&lt;&gt;"",1-(B65/B61),"-")</f>
        <v>0</v>
      </c>
      <c r="H61" s="54">
        <f>IF(B61&lt;&gt;"",$E61-$E64,"-")</f>
        <v>-1</v>
      </c>
      <c r="I61" s="33"/>
      <c r="J61" s="34">
        <f t="shared" ref="J61:AW61" si="58">IF(J$18&lt;$D61,IF(J$18&lt;$D64,0,IF($E64&lt;J$18,0,"  ")),IF($E61&lt;J$18,IF(J$18&lt;$D64,0,IF($E64&lt;J$18,0,"  ")),IF(J$18&lt;$D64," ",IF($E64&lt;J$18," ","   "))))</f>
        <v>0</v>
      </c>
      <c r="K61" s="34">
        <f t="shared" si="58"/>
        <v>0</v>
      </c>
      <c r="L61" s="34">
        <f t="shared" si="58"/>
        <v>0</v>
      </c>
      <c r="M61" s="34">
        <f t="shared" si="58"/>
        <v>0</v>
      </c>
      <c r="N61" s="34">
        <f t="shared" si="58"/>
        <v>0</v>
      </c>
      <c r="O61" s="34">
        <f t="shared" si="58"/>
        <v>0</v>
      </c>
      <c r="P61" s="34">
        <f t="shared" si="58"/>
        <v>0</v>
      </c>
      <c r="Q61" s="34">
        <f t="shared" si="58"/>
        <v>0</v>
      </c>
      <c r="R61" s="34">
        <f t="shared" si="58"/>
        <v>0</v>
      </c>
      <c r="S61" s="34">
        <f t="shared" si="58"/>
        <v>0</v>
      </c>
      <c r="T61" s="34" t="str">
        <f t="shared" si="58"/>
        <v xml:space="preserve">   </v>
      </c>
      <c r="U61" s="34" t="str">
        <f t="shared" si="58"/>
        <v xml:space="preserve">   </v>
      </c>
      <c r="V61" s="34" t="str">
        <f t="shared" si="58"/>
        <v xml:space="preserve">  </v>
      </c>
      <c r="W61" s="34">
        <f t="shared" si="58"/>
        <v>0</v>
      </c>
      <c r="X61" s="34">
        <f t="shared" si="58"/>
        <v>0</v>
      </c>
      <c r="Y61" s="34">
        <f t="shared" si="58"/>
        <v>0</v>
      </c>
      <c r="Z61" s="34">
        <f t="shared" si="58"/>
        <v>0</v>
      </c>
      <c r="AA61" s="34">
        <f t="shared" si="58"/>
        <v>0</v>
      </c>
      <c r="AB61" s="34">
        <f t="shared" si="58"/>
        <v>0</v>
      </c>
      <c r="AC61" s="34">
        <f t="shared" si="58"/>
        <v>0</v>
      </c>
      <c r="AD61" s="34">
        <f t="shared" si="58"/>
        <v>0</v>
      </c>
      <c r="AE61" s="34">
        <f t="shared" si="58"/>
        <v>0</v>
      </c>
      <c r="AF61" s="34">
        <f t="shared" si="58"/>
        <v>0</v>
      </c>
      <c r="AG61" s="34">
        <f t="shared" si="58"/>
        <v>0</v>
      </c>
      <c r="AH61" s="34">
        <f t="shared" si="58"/>
        <v>0</v>
      </c>
      <c r="AI61" s="34">
        <f t="shared" si="58"/>
        <v>0</v>
      </c>
      <c r="AJ61" s="34">
        <f t="shared" si="58"/>
        <v>0</v>
      </c>
      <c r="AK61" s="34">
        <f t="shared" si="58"/>
        <v>0</v>
      </c>
      <c r="AL61" s="34">
        <f t="shared" si="58"/>
        <v>0</v>
      </c>
      <c r="AM61" s="34">
        <f t="shared" si="58"/>
        <v>0</v>
      </c>
      <c r="AN61" s="34">
        <f t="shared" si="58"/>
        <v>0</v>
      </c>
      <c r="AO61" s="34">
        <f t="shared" si="58"/>
        <v>0</v>
      </c>
      <c r="AP61" s="34">
        <f t="shared" si="58"/>
        <v>0</v>
      </c>
      <c r="AQ61" s="34">
        <f t="shared" si="58"/>
        <v>0</v>
      </c>
      <c r="AR61" s="34">
        <f t="shared" si="58"/>
        <v>0</v>
      </c>
      <c r="AS61" s="34">
        <f t="shared" si="58"/>
        <v>0</v>
      </c>
      <c r="AT61" s="34">
        <f t="shared" si="58"/>
        <v>0</v>
      </c>
      <c r="AU61" s="34">
        <f t="shared" si="58"/>
        <v>0</v>
      </c>
      <c r="AV61" s="34">
        <f t="shared" si="58"/>
        <v>0</v>
      </c>
      <c r="AW61" s="34">
        <f t="shared" si="58"/>
        <v>0</v>
      </c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</row>
    <row r="62" spans="1:61" hidden="1" outlineLevel="1">
      <c r="A62" s="15" t="s">
        <v>3</v>
      </c>
      <c r="B62" s="46">
        <f>B61</f>
        <v>20</v>
      </c>
      <c r="J62" s="27">
        <f>$B62</f>
        <v>20</v>
      </c>
      <c r="K62" s="35">
        <f t="shared" ref="K62:AW62" si="59">$B62</f>
        <v>20</v>
      </c>
      <c r="L62" s="35">
        <f t="shared" si="59"/>
        <v>20</v>
      </c>
      <c r="M62" s="35">
        <f t="shared" si="59"/>
        <v>20</v>
      </c>
      <c r="N62" s="35">
        <f t="shared" si="59"/>
        <v>20</v>
      </c>
      <c r="O62" s="35">
        <f t="shared" si="59"/>
        <v>20</v>
      </c>
      <c r="P62" s="35">
        <f t="shared" si="59"/>
        <v>20</v>
      </c>
      <c r="Q62" s="35">
        <f t="shared" si="59"/>
        <v>20</v>
      </c>
      <c r="R62" s="35">
        <f t="shared" si="59"/>
        <v>20</v>
      </c>
      <c r="S62" s="35">
        <f t="shared" si="59"/>
        <v>20</v>
      </c>
      <c r="T62" s="35">
        <f t="shared" si="59"/>
        <v>20</v>
      </c>
      <c r="U62" s="35">
        <f t="shared" si="59"/>
        <v>20</v>
      </c>
      <c r="V62" s="35">
        <f t="shared" si="59"/>
        <v>20</v>
      </c>
      <c r="W62" s="35">
        <f t="shared" si="59"/>
        <v>20</v>
      </c>
      <c r="X62" s="35">
        <f t="shared" si="59"/>
        <v>20</v>
      </c>
      <c r="Y62" s="35">
        <f t="shared" si="59"/>
        <v>20</v>
      </c>
      <c r="Z62" s="35">
        <f t="shared" si="59"/>
        <v>20</v>
      </c>
      <c r="AA62" s="35">
        <f t="shared" si="59"/>
        <v>20</v>
      </c>
      <c r="AB62" s="35">
        <f t="shared" si="59"/>
        <v>20</v>
      </c>
      <c r="AC62" s="35">
        <f t="shared" si="59"/>
        <v>20</v>
      </c>
      <c r="AD62" s="35">
        <f t="shared" si="59"/>
        <v>20</v>
      </c>
      <c r="AE62" s="35">
        <f t="shared" si="59"/>
        <v>20</v>
      </c>
      <c r="AF62" s="35">
        <f t="shared" si="59"/>
        <v>20</v>
      </c>
      <c r="AG62" s="35">
        <f t="shared" si="59"/>
        <v>20</v>
      </c>
      <c r="AH62" s="35">
        <f t="shared" si="59"/>
        <v>20</v>
      </c>
      <c r="AI62" s="35">
        <f t="shared" si="59"/>
        <v>20</v>
      </c>
      <c r="AJ62" s="35">
        <f t="shared" si="59"/>
        <v>20</v>
      </c>
      <c r="AK62" s="35">
        <f t="shared" si="59"/>
        <v>20</v>
      </c>
      <c r="AL62" s="35">
        <f t="shared" si="59"/>
        <v>20</v>
      </c>
      <c r="AM62" s="35">
        <f t="shared" si="59"/>
        <v>20</v>
      </c>
      <c r="AN62" s="35">
        <f t="shared" si="59"/>
        <v>20</v>
      </c>
      <c r="AO62" s="35">
        <f t="shared" si="59"/>
        <v>20</v>
      </c>
      <c r="AP62" s="35">
        <f t="shared" si="59"/>
        <v>20</v>
      </c>
      <c r="AQ62" s="35">
        <f t="shared" si="59"/>
        <v>20</v>
      </c>
      <c r="AR62" s="35">
        <f t="shared" si="59"/>
        <v>20</v>
      </c>
      <c r="AS62" s="35">
        <f t="shared" si="59"/>
        <v>20</v>
      </c>
      <c r="AT62" s="35">
        <f t="shared" si="59"/>
        <v>20</v>
      </c>
      <c r="AU62" s="35">
        <f t="shared" si="59"/>
        <v>20</v>
      </c>
      <c r="AV62" s="35">
        <f t="shared" si="59"/>
        <v>20</v>
      </c>
      <c r="AW62" s="35">
        <f t="shared" si="59"/>
        <v>20</v>
      </c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</row>
    <row r="63" spans="1:61" hidden="1" outlineLevel="1">
      <c r="A63" s="15" t="s">
        <v>25</v>
      </c>
      <c r="B63" s="47">
        <f>B61</f>
        <v>20</v>
      </c>
      <c r="C63" s="22">
        <f>C61</f>
        <v>2</v>
      </c>
      <c r="D63" s="22">
        <f>D61</f>
        <v>11</v>
      </c>
      <c r="E63" s="19">
        <f>E61</f>
        <v>12</v>
      </c>
      <c r="F63" s="36"/>
      <c r="G63" s="55"/>
      <c r="I63" s="36"/>
      <c r="J63" s="23">
        <f t="shared" ref="J63:S64" si="60">IF(J$18&lt;$D63,0,IF(J$18&lt;$E63,$B63*$B$191,$B63*$B$190))</f>
        <v>0</v>
      </c>
      <c r="K63" s="20">
        <f t="shared" si="60"/>
        <v>0</v>
      </c>
      <c r="L63" s="20">
        <f t="shared" si="60"/>
        <v>0</v>
      </c>
      <c r="M63" s="20">
        <f t="shared" si="60"/>
        <v>0</v>
      </c>
      <c r="N63" s="20">
        <f t="shared" si="60"/>
        <v>0</v>
      </c>
      <c r="O63" s="20">
        <f t="shared" si="60"/>
        <v>0</v>
      </c>
      <c r="P63" s="20">
        <f t="shared" si="60"/>
        <v>0</v>
      </c>
      <c r="Q63" s="20">
        <f t="shared" si="60"/>
        <v>0</v>
      </c>
      <c r="R63" s="20">
        <f t="shared" si="60"/>
        <v>0</v>
      </c>
      <c r="S63" s="20">
        <f t="shared" si="60"/>
        <v>0</v>
      </c>
      <c r="T63" s="20">
        <f t="shared" ref="T63:AC64" si="61">IF(T$18&lt;$D63,0,IF(T$18&lt;$E63,$B63*$B$191,$B63*$B$190))</f>
        <v>10</v>
      </c>
      <c r="U63" s="20">
        <f t="shared" si="61"/>
        <v>20</v>
      </c>
      <c r="V63" s="20">
        <f t="shared" si="61"/>
        <v>20</v>
      </c>
      <c r="W63" s="20">
        <f t="shared" si="61"/>
        <v>20</v>
      </c>
      <c r="X63" s="20">
        <f t="shared" si="61"/>
        <v>20</v>
      </c>
      <c r="Y63" s="20">
        <f t="shared" si="61"/>
        <v>20</v>
      </c>
      <c r="Z63" s="20">
        <f t="shared" si="61"/>
        <v>20</v>
      </c>
      <c r="AA63" s="20">
        <f t="shared" si="61"/>
        <v>20</v>
      </c>
      <c r="AB63" s="20">
        <f t="shared" si="61"/>
        <v>20</v>
      </c>
      <c r="AC63" s="20">
        <f t="shared" si="61"/>
        <v>20</v>
      </c>
      <c r="AD63" s="20">
        <f t="shared" ref="AD63:AM64" si="62">IF(AD$18&lt;$D63,0,IF(AD$18&lt;$E63,$B63*$B$191,$B63*$B$190))</f>
        <v>20</v>
      </c>
      <c r="AE63" s="20">
        <f t="shared" si="62"/>
        <v>20</v>
      </c>
      <c r="AF63" s="20">
        <f t="shared" si="62"/>
        <v>20</v>
      </c>
      <c r="AG63" s="20">
        <f t="shared" si="62"/>
        <v>20</v>
      </c>
      <c r="AH63" s="20">
        <f t="shared" si="62"/>
        <v>20</v>
      </c>
      <c r="AI63" s="20">
        <f t="shared" si="62"/>
        <v>20</v>
      </c>
      <c r="AJ63" s="20">
        <f t="shared" si="62"/>
        <v>20</v>
      </c>
      <c r="AK63" s="20">
        <f t="shared" si="62"/>
        <v>20</v>
      </c>
      <c r="AL63" s="20">
        <f t="shared" si="62"/>
        <v>20</v>
      </c>
      <c r="AM63" s="20">
        <f t="shared" si="62"/>
        <v>20</v>
      </c>
      <c r="AN63" s="20">
        <f t="shared" ref="AN63:AW64" si="63">IF(AN$18&lt;$D63,0,IF(AN$18&lt;$E63,$B63*$B$191,$B63*$B$190))</f>
        <v>20</v>
      </c>
      <c r="AO63" s="20">
        <f t="shared" si="63"/>
        <v>20</v>
      </c>
      <c r="AP63" s="20">
        <f t="shared" si="63"/>
        <v>20</v>
      </c>
      <c r="AQ63" s="20">
        <f t="shared" si="63"/>
        <v>20</v>
      </c>
      <c r="AR63" s="20">
        <f t="shared" si="63"/>
        <v>20</v>
      </c>
      <c r="AS63" s="20">
        <f t="shared" si="63"/>
        <v>20</v>
      </c>
      <c r="AT63" s="20">
        <f t="shared" si="63"/>
        <v>20</v>
      </c>
      <c r="AU63" s="20">
        <f t="shared" si="63"/>
        <v>20</v>
      </c>
      <c r="AV63" s="20">
        <f t="shared" si="63"/>
        <v>20</v>
      </c>
      <c r="AW63" s="20">
        <f t="shared" si="63"/>
        <v>20</v>
      </c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</row>
    <row r="64" spans="1:61" hidden="1" outlineLevel="1">
      <c r="A64" s="15" t="s">
        <v>26</v>
      </c>
      <c r="B64" s="46">
        <f>B61</f>
        <v>20</v>
      </c>
      <c r="C64" s="21">
        <f>E64-D64+1</f>
        <v>3</v>
      </c>
      <c r="D64" s="4">
        <v>11</v>
      </c>
      <c r="E64" s="9">
        <v>13</v>
      </c>
      <c r="J64" s="23">
        <f t="shared" si="60"/>
        <v>0</v>
      </c>
      <c r="K64" s="20">
        <f t="shared" si="60"/>
        <v>0</v>
      </c>
      <c r="L64" s="20">
        <f t="shared" si="60"/>
        <v>0</v>
      </c>
      <c r="M64" s="20">
        <f t="shared" si="60"/>
        <v>0</v>
      </c>
      <c r="N64" s="20">
        <f t="shared" si="60"/>
        <v>0</v>
      </c>
      <c r="O64" s="20">
        <f t="shared" si="60"/>
        <v>0</v>
      </c>
      <c r="P64" s="20">
        <f t="shared" si="60"/>
        <v>0</v>
      </c>
      <c r="Q64" s="20">
        <f t="shared" si="60"/>
        <v>0</v>
      </c>
      <c r="R64" s="20">
        <f t="shared" si="60"/>
        <v>0</v>
      </c>
      <c r="S64" s="20">
        <f t="shared" si="60"/>
        <v>0</v>
      </c>
      <c r="T64" s="20">
        <f t="shared" si="61"/>
        <v>10</v>
      </c>
      <c r="U64" s="20">
        <f t="shared" si="61"/>
        <v>10</v>
      </c>
      <c r="V64" s="20">
        <f t="shared" si="61"/>
        <v>20</v>
      </c>
      <c r="W64" s="20">
        <f t="shared" si="61"/>
        <v>20</v>
      </c>
      <c r="X64" s="20">
        <f t="shared" si="61"/>
        <v>20</v>
      </c>
      <c r="Y64" s="20">
        <f t="shared" si="61"/>
        <v>20</v>
      </c>
      <c r="Z64" s="20">
        <f t="shared" si="61"/>
        <v>20</v>
      </c>
      <c r="AA64" s="20">
        <f t="shared" si="61"/>
        <v>20</v>
      </c>
      <c r="AB64" s="20">
        <f t="shared" si="61"/>
        <v>20</v>
      </c>
      <c r="AC64" s="20">
        <f t="shared" si="61"/>
        <v>20</v>
      </c>
      <c r="AD64" s="20">
        <f t="shared" si="62"/>
        <v>20</v>
      </c>
      <c r="AE64" s="20">
        <f t="shared" si="62"/>
        <v>20</v>
      </c>
      <c r="AF64" s="20">
        <f t="shared" si="62"/>
        <v>20</v>
      </c>
      <c r="AG64" s="20">
        <f t="shared" si="62"/>
        <v>20</v>
      </c>
      <c r="AH64" s="20">
        <f t="shared" si="62"/>
        <v>20</v>
      </c>
      <c r="AI64" s="20">
        <f t="shared" si="62"/>
        <v>20</v>
      </c>
      <c r="AJ64" s="20">
        <f t="shared" si="62"/>
        <v>20</v>
      </c>
      <c r="AK64" s="20">
        <f t="shared" si="62"/>
        <v>20</v>
      </c>
      <c r="AL64" s="20">
        <f t="shared" si="62"/>
        <v>20</v>
      </c>
      <c r="AM64" s="20">
        <f t="shared" si="62"/>
        <v>20</v>
      </c>
      <c r="AN64" s="20">
        <f t="shared" si="63"/>
        <v>20</v>
      </c>
      <c r="AO64" s="20">
        <f t="shared" si="63"/>
        <v>20</v>
      </c>
      <c r="AP64" s="20">
        <f t="shared" si="63"/>
        <v>20</v>
      </c>
      <c r="AQ64" s="20">
        <f t="shared" si="63"/>
        <v>20</v>
      </c>
      <c r="AR64" s="20">
        <f t="shared" si="63"/>
        <v>20</v>
      </c>
      <c r="AS64" s="20">
        <f t="shared" si="63"/>
        <v>20</v>
      </c>
      <c r="AT64" s="20">
        <f t="shared" si="63"/>
        <v>20</v>
      </c>
      <c r="AU64" s="20">
        <f t="shared" si="63"/>
        <v>20</v>
      </c>
      <c r="AV64" s="20">
        <f t="shared" si="63"/>
        <v>20</v>
      </c>
      <c r="AW64" s="20">
        <f t="shared" si="63"/>
        <v>20</v>
      </c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</row>
    <row r="65" spans="1:61" hidden="1" outlineLevel="1">
      <c r="A65" s="15" t="s">
        <v>27</v>
      </c>
      <c r="B65" s="45">
        <v>20</v>
      </c>
      <c r="J65" s="23">
        <f>IF(J$18&lt;$D64,0,IF($E64&lt;J$18,$B65,$B65/$C64))</f>
        <v>0</v>
      </c>
      <c r="K65" s="23">
        <f t="shared" ref="K65:AW65" si="64">IF(K$18&lt;$D64,0,IF($E64&lt;K$18,$B65,($B65/$C64)+J65))</f>
        <v>0</v>
      </c>
      <c r="L65" s="23">
        <f t="shared" si="64"/>
        <v>0</v>
      </c>
      <c r="M65" s="23">
        <f t="shared" si="64"/>
        <v>0</v>
      </c>
      <c r="N65" s="23">
        <f t="shared" si="64"/>
        <v>0</v>
      </c>
      <c r="O65" s="23">
        <f t="shared" si="64"/>
        <v>0</v>
      </c>
      <c r="P65" s="23">
        <f t="shared" si="64"/>
        <v>0</v>
      </c>
      <c r="Q65" s="23">
        <f t="shared" si="64"/>
        <v>0</v>
      </c>
      <c r="R65" s="23">
        <f t="shared" si="64"/>
        <v>0</v>
      </c>
      <c r="S65" s="23">
        <f t="shared" si="64"/>
        <v>0</v>
      </c>
      <c r="T65" s="23">
        <f t="shared" si="64"/>
        <v>6.666666666666667</v>
      </c>
      <c r="U65" s="23">
        <f t="shared" si="64"/>
        <v>13.333333333333334</v>
      </c>
      <c r="V65" s="23">
        <f t="shared" si="64"/>
        <v>20</v>
      </c>
      <c r="W65" s="23">
        <f t="shared" si="64"/>
        <v>20</v>
      </c>
      <c r="X65" s="23">
        <f t="shared" si="64"/>
        <v>20</v>
      </c>
      <c r="Y65" s="23">
        <f t="shared" si="64"/>
        <v>20</v>
      </c>
      <c r="Z65" s="23">
        <f t="shared" si="64"/>
        <v>20</v>
      </c>
      <c r="AA65" s="23">
        <f t="shared" si="64"/>
        <v>20</v>
      </c>
      <c r="AB65" s="23">
        <f t="shared" si="64"/>
        <v>20</v>
      </c>
      <c r="AC65" s="23">
        <f t="shared" si="64"/>
        <v>20</v>
      </c>
      <c r="AD65" s="23">
        <f t="shared" si="64"/>
        <v>20</v>
      </c>
      <c r="AE65" s="23">
        <f t="shared" si="64"/>
        <v>20</v>
      </c>
      <c r="AF65" s="23">
        <f t="shared" si="64"/>
        <v>20</v>
      </c>
      <c r="AG65" s="23">
        <f t="shared" si="64"/>
        <v>20</v>
      </c>
      <c r="AH65" s="23">
        <f t="shared" si="64"/>
        <v>20</v>
      </c>
      <c r="AI65" s="23">
        <f t="shared" si="64"/>
        <v>20</v>
      </c>
      <c r="AJ65" s="23">
        <f t="shared" si="64"/>
        <v>20</v>
      </c>
      <c r="AK65" s="23">
        <f t="shared" si="64"/>
        <v>20</v>
      </c>
      <c r="AL65" s="23">
        <f t="shared" si="64"/>
        <v>20</v>
      </c>
      <c r="AM65" s="23">
        <f t="shared" si="64"/>
        <v>20</v>
      </c>
      <c r="AN65" s="23">
        <f t="shared" si="64"/>
        <v>20</v>
      </c>
      <c r="AO65" s="23">
        <f t="shared" si="64"/>
        <v>20</v>
      </c>
      <c r="AP65" s="23">
        <f t="shared" si="64"/>
        <v>20</v>
      </c>
      <c r="AQ65" s="23">
        <f t="shared" si="64"/>
        <v>20</v>
      </c>
      <c r="AR65" s="23">
        <f t="shared" si="64"/>
        <v>20</v>
      </c>
      <c r="AS65" s="23">
        <f t="shared" si="64"/>
        <v>20</v>
      </c>
      <c r="AT65" s="23">
        <f t="shared" si="64"/>
        <v>20</v>
      </c>
      <c r="AU65" s="23">
        <f t="shared" si="64"/>
        <v>20</v>
      </c>
      <c r="AV65" s="23">
        <f t="shared" si="64"/>
        <v>20</v>
      </c>
      <c r="AW65" s="23">
        <f t="shared" si="64"/>
        <v>20</v>
      </c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</row>
    <row r="66" spans="1:61" s="11" customFormat="1" hidden="1" outlineLevel="1">
      <c r="B66" s="46"/>
      <c r="C66" s="24"/>
      <c r="D66" s="24"/>
      <c r="E66" s="18"/>
      <c r="F66" s="25"/>
      <c r="G66" s="24"/>
      <c r="I66" s="25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</row>
    <row r="67" spans="1:61" s="16" customFormat="1" collapsed="1">
      <c r="A67" s="16" t="s">
        <v>31</v>
      </c>
      <c r="B67" s="45">
        <v>20</v>
      </c>
      <c r="C67" s="3">
        <v>2</v>
      </c>
      <c r="D67" s="3">
        <v>13</v>
      </c>
      <c r="E67" s="17">
        <f>D67+C67-1</f>
        <v>14</v>
      </c>
      <c r="F67" s="33"/>
      <c r="G67" s="53">
        <f>IF(B67&lt;&gt;"",1-(B71/B67),"-")</f>
        <v>0</v>
      </c>
      <c r="H67" s="54">
        <f>IF(B67&lt;&gt;"",$E67-$E70,"-")</f>
        <v>-2</v>
      </c>
      <c r="I67" s="33"/>
      <c r="J67" s="34">
        <f t="shared" ref="J67:AW67" si="65">IF(J$18&lt;$D67,IF(J$18&lt;$D70,0,IF($E70&lt;J$18,0,"  ")),IF($E67&lt;J$18,IF(J$18&lt;$D70,0,IF($E70&lt;J$18,0,"  ")),IF(J$18&lt;$D70," ",IF($E70&lt;J$18," ","   "))))</f>
        <v>0</v>
      </c>
      <c r="K67" s="34">
        <f t="shared" si="65"/>
        <v>0</v>
      </c>
      <c r="L67" s="34">
        <f t="shared" si="65"/>
        <v>0</v>
      </c>
      <c r="M67" s="34">
        <f t="shared" si="65"/>
        <v>0</v>
      </c>
      <c r="N67" s="34">
        <f t="shared" si="65"/>
        <v>0</v>
      </c>
      <c r="O67" s="34">
        <f t="shared" si="65"/>
        <v>0</v>
      </c>
      <c r="P67" s="34">
        <f t="shared" si="65"/>
        <v>0</v>
      </c>
      <c r="Q67" s="34">
        <f t="shared" si="65"/>
        <v>0</v>
      </c>
      <c r="R67" s="34">
        <f t="shared" si="65"/>
        <v>0</v>
      </c>
      <c r="S67" s="34">
        <f t="shared" si="65"/>
        <v>0</v>
      </c>
      <c r="T67" s="34">
        <f t="shared" si="65"/>
        <v>0</v>
      </c>
      <c r="U67" s="34">
        <f t="shared" si="65"/>
        <v>0</v>
      </c>
      <c r="V67" s="34" t="str">
        <f t="shared" si="65"/>
        <v xml:space="preserve"> </v>
      </c>
      <c r="W67" s="34" t="str">
        <f t="shared" si="65"/>
        <v xml:space="preserve">   </v>
      </c>
      <c r="X67" s="34" t="str">
        <f t="shared" si="65"/>
        <v xml:space="preserve">  </v>
      </c>
      <c r="Y67" s="34" t="str">
        <f t="shared" si="65"/>
        <v xml:space="preserve">  </v>
      </c>
      <c r="Z67" s="34">
        <f t="shared" si="65"/>
        <v>0</v>
      </c>
      <c r="AA67" s="34">
        <f t="shared" si="65"/>
        <v>0</v>
      </c>
      <c r="AB67" s="34">
        <f t="shared" si="65"/>
        <v>0</v>
      </c>
      <c r="AC67" s="34">
        <f t="shared" si="65"/>
        <v>0</v>
      </c>
      <c r="AD67" s="34">
        <f t="shared" si="65"/>
        <v>0</v>
      </c>
      <c r="AE67" s="34">
        <f t="shared" si="65"/>
        <v>0</v>
      </c>
      <c r="AF67" s="34">
        <f t="shared" si="65"/>
        <v>0</v>
      </c>
      <c r="AG67" s="34">
        <f t="shared" si="65"/>
        <v>0</v>
      </c>
      <c r="AH67" s="34">
        <f t="shared" si="65"/>
        <v>0</v>
      </c>
      <c r="AI67" s="34">
        <f t="shared" si="65"/>
        <v>0</v>
      </c>
      <c r="AJ67" s="34">
        <f t="shared" si="65"/>
        <v>0</v>
      </c>
      <c r="AK67" s="34">
        <f t="shared" si="65"/>
        <v>0</v>
      </c>
      <c r="AL67" s="34">
        <f t="shared" si="65"/>
        <v>0</v>
      </c>
      <c r="AM67" s="34">
        <f t="shared" si="65"/>
        <v>0</v>
      </c>
      <c r="AN67" s="34">
        <f t="shared" si="65"/>
        <v>0</v>
      </c>
      <c r="AO67" s="34">
        <f t="shared" si="65"/>
        <v>0</v>
      </c>
      <c r="AP67" s="34">
        <f t="shared" si="65"/>
        <v>0</v>
      </c>
      <c r="AQ67" s="34">
        <f t="shared" si="65"/>
        <v>0</v>
      </c>
      <c r="AR67" s="34">
        <f t="shared" si="65"/>
        <v>0</v>
      </c>
      <c r="AS67" s="34">
        <f t="shared" si="65"/>
        <v>0</v>
      </c>
      <c r="AT67" s="34">
        <f t="shared" si="65"/>
        <v>0</v>
      </c>
      <c r="AU67" s="34">
        <f t="shared" si="65"/>
        <v>0</v>
      </c>
      <c r="AV67" s="34">
        <f t="shared" si="65"/>
        <v>0</v>
      </c>
      <c r="AW67" s="34">
        <f t="shared" si="65"/>
        <v>0</v>
      </c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</row>
    <row r="68" spans="1:61" hidden="1" outlineLevel="1">
      <c r="A68" s="15" t="s">
        <v>3</v>
      </c>
      <c r="B68" s="46">
        <f>B67</f>
        <v>20</v>
      </c>
      <c r="J68" s="27">
        <f>$B68</f>
        <v>20</v>
      </c>
      <c r="K68" s="35">
        <f t="shared" ref="K68:AW68" si="66">$B68</f>
        <v>20</v>
      </c>
      <c r="L68" s="35">
        <f t="shared" si="66"/>
        <v>20</v>
      </c>
      <c r="M68" s="35">
        <f t="shared" si="66"/>
        <v>20</v>
      </c>
      <c r="N68" s="35">
        <f t="shared" si="66"/>
        <v>20</v>
      </c>
      <c r="O68" s="35">
        <f t="shared" si="66"/>
        <v>20</v>
      </c>
      <c r="P68" s="35">
        <f t="shared" si="66"/>
        <v>20</v>
      </c>
      <c r="Q68" s="35">
        <f t="shared" si="66"/>
        <v>20</v>
      </c>
      <c r="R68" s="35">
        <f t="shared" si="66"/>
        <v>20</v>
      </c>
      <c r="S68" s="35">
        <f t="shared" si="66"/>
        <v>20</v>
      </c>
      <c r="T68" s="35">
        <f t="shared" si="66"/>
        <v>20</v>
      </c>
      <c r="U68" s="35">
        <f t="shared" si="66"/>
        <v>20</v>
      </c>
      <c r="V68" s="35">
        <f t="shared" si="66"/>
        <v>20</v>
      </c>
      <c r="W68" s="35">
        <f t="shared" si="66"/>
        <v>20</v>
      </c>
      <c r="X68" s="35">
        <f t="shared" si="66"/>
        <v>20</v>
      </c>
      <c r="Y68" s="35">
        <f t="shared" si="66"/>
        <v>20</v>
      </c>
      <c r="Z68" s="35">
        <f t="shared" si="66"/>
        <v>20</v>
      </c>
      <c r="AA68" s="35">
        <f t="shared" si="66"/>
        <v>20</v>
      </c>
      <c r="AB68" s="35">
        <f t="shared" si="66"/>
        <v>20</v>
      </c>
      <c r="AC68" s="35">
        <f t="shared" si="66"/>
        <v>20</v>
      </c>
      <c r="AD68" s="35">
        <f t="shared" si="66"/>
        <v>20</v>
      </c>
      <c r="AE68" s="35">
        <f t="shared" si="66"/>
        <v>20</v>
      </c>
      <c r="AF68" s="35">
        <f t="shared" si="66"/>
        <v>20</v>
      </c>
      <c r="AG68" s="35">
        <f t="shared" si="66"/>
        <v>20</v>
      </c>
      <c r="AH68" s="35">
        <f t="shared" si="66"/>
        <v>20</v>
      </c>
      <c r="AI68" s="35">
        <f t="shared" si="66"/>
        <v>20</v>
      </c>
      <c r="AJ68" s="35">
        <f t="shared" si="66"/>
        <v>20</v>
      </c>
      <c r="AK68" s="35">
        <f t="shared" si="66"/>
        <v>20</v>
      </c>
      <c r="AL68" s="35">
        <f t="shared" si="66"/>
        <v>20</v>
      </c>
      <c r="AM68" s="35">
        <f t="shared" si="66"/>
        <v>20</v>
      </c>
      <c r="AN68" s="35">
        <f t="shared" si="66"/>
        <v>20</v>
      </c>
      <c r="AO68" s="35">
        <f t="shared" si="66"/>
        <v>20</v>
      </c>
      <c r="AP68" s="35">
        <f t="shared" si="66"/>
        <v>20</v>
      </c>
      <c r="AQ68" s="35">
        <f t="shared" si="66"/>
        <v>20</v>
      </c>
      <c r="AR68" s="35">
        <f t="shared" si="66"/>
        <v>20</v>
      </c>
      <c r="AS68" s="35">
        <f t="shared" si="66"/>
        <v>20</v>
      </c>
      <c r="AT68" s="35">
        <f t="shared" si="66"/>
        <v>20</v>
      </c>
      <c r="AU68" s="35">
        <f t="shared" si="66"/>
        <v>20</v>
      </c>
      <c r="AV68" s="35">
        <f t="shared" si="66"/>
        <v>20</v>
      </c>
      <c r="AW68" s="35">
        <f t="shared" si="66"/>
        <v>20</v>
      </c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</row>
    <row r="69" spans="1:61" hidden="1" outlineLevel="1">
      <c r="A69" s="15" t="s">
        <v>25</v>
      </c>
      <c r="B69" s="47">
        <f>B67</f>
        <v>20</v>
      </c>
      <c r="C69" s="22">
        <f>C67</f>
        <v>2</v>
      </c>
      <c r="D69" s="22">
        <f>D67</f>
        <v>13</v>
      </c>
      <c r="E69" s="19">
        <f>E67</f>
        <v>14</v>
      </c>
      <c r="F69" s="36"/>
      <c r="G69" s="55"/>
      <c r="I69" s="36"/>
      <c r="J69" s="23">
        <f t="shared" ref="J69:S70" si="67">IF(J$18&lt;$D69,0,IF(J$18&lt;$E69,$B69*$B$191,$B69*$B$190))</f>
        <v>0</v>
      </c>
      <c r="K69" s="20">
        <f t="shared" si="67"/>
        <v>0</v>
      </c>
      <c r="L69" s="20">
        <f t="shared" si="67"/>
        <v>0</v>
      </c>
      <c r="M69" s="20">
        <f t="shared" si="67"/>
        <v>0</v>
      </c>
      <c r="N69" s="20">
        <f t="shared" si="67"/>
        <v>0</v>
      </c>
      <c r="O69" s="20">
        <f t="shared" si="67"/>
        <v>0</v>
      </c>
      <c r="P69" s="20">
        <f t="shared" si="67"/>
        <v>0</v>
      </c>
      <c r="Q69" s="20">
        <f t="shared" si="67"/>
        <v>0</v>
      </c>
      <c r="R69" s="20">
        <f t="shared" si="67"/>
        <v>0</v>
      </c>
      <c r="S69" s="20">
        <f t="shared" si="67"/>
        <v>0</v>
      </c>
      <c r="T69" s="20">
        <f t="shared" ref="T69:AC70" si="68">IF(T$18&lt;$D69,0,IF(T$18&lt;$E69,$B69*$B$191,$B69*$B$190))</f>
        <v>0</v>
      </c>
      <c r="U69" s="20">
        <f t="shared" si="68"/>
        <v>0</v>
      </c>
      <c r="V69" s="20">
        <f t="shared" si="68"/>
        <v>10</v>
      </c>
      <c r="W69" s="20">
        <f t="shared" si="68"/>
        <v>20</v>
      </c>
      <c r="X69" s="20">
        <f t="shared" si="68"/>
        <v>20</v>
      </c>
      <c r="Y69" s="20">
        <f t="shared" si="68"/>
        <v>20</v>
      </c>
      <c r="Z69" s="20">
        <f t="shared" si="68"/>
        <v>20</v>
      </c>
      <c r="AA69" s="20">
        <f t="shared" si="68"/>
        <v>20</v>
      </c>
      <c r="AB69" s="20">
        <f t="shared" si="68"/>
        <v>20</v>
      </c>
      <c r="AC69" s="20">
        <f t="shared" si="68"/>
        <v>20</v>
      </c>
      <c r="AD69" s="20">
        <f t="shared" ref="AD69:AM70" si="69">IF(AD$18&lt;$D69,0,IF(AD$18&lt;$E69,$B69*$B$191,$B69*$B$190))</f>
        <v>20</v>
      </c>
      <c r="AE69" s="20">
        <f t="shared" si="69"/>
        <v>20</v>
      </c>
      <c r="AF69" s="20">
        <f t="shared" si="69"/>
        <v>20</v>
      </c>
      <c r="AG69" s="20">
        <f t="shared" si="69"/>
        <v>20</v>
      </c>
      <c r="AH69" s="20">
        <f t="shared" si="69"/>
        <v>20</v>
      </c>
      <c r="AI69" s="20">
        <f t="shared" si="69"/>
        <v>20</v>
      </c>
      <c r="AJ69" s="20">
        <f t="shared" si="69"/>
        <v>20</v>
      </c>
      <c r="AK69" s="20">
        <f t="shared" si="69"/>
        <v>20</v>
      </c>
      <c r="AL69" s="20">
        <f t="shared" si="69"/>
        <v>20</v>
      </c>
      <c r="AM69" s="20">
        <f t="shared" si="69"/>
        <v>20</v>
      </c>
      <c r="AN69" s="20">
        <f t="shared" ref="AN69:AW70" si="70">IF(AN$18&lt;$D69,0,IF(AN$18&lt;$E69,$B69*$B$191,$B69*$B$190))</f>
        <v>20</v>
      </c>
      <c r="AO69" s="20">
        <f t="shared" si="70"/>
        <v>20</v>
      </c>
      <c r="AP69" s="20">
        <f t="shared" si="70"/>
        <v>20</v>
      </c>
      <c r="AQ69" s="20">
        <f t="shared" si="70"/>
        <v>20</v>
      </c>
      <c r="AR69" s="20">
        <f t="shared" si="70"/>
        <v>20</v>
      </c>
      <c r="AS69" s="20">
        <f t="shared" si="70"/>
        <v>20</v>
      </c>
      <c r="AT69" s="20">
        <f t="shared" si="70"/>
        <v>20</v>
      </c>
      <c r="AU69" s="20">
        <f t="shared" si="70"/>
        <v>20</v>
      </c>
      <c r="AV69" s="20">
        <f t="shared" si="70"/>
        <v>20</v>
      </c>
      <c r="AW69" s="20">
        <f t="shared" si="70"/>
        <v>20</v>
      </c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</row>
    <row r="70" spans="1:61" hidden="1" outlineLevel="1">
      <c r="A70" s="15" t="s">
        <v>26</v>
      </c>
      <c r="B70" s="46">
        <f>B67</f>
        <v>20</v>
      </c>
      <c r="C70" s="21">
        <f>E70-D70+1</f>
        <v>3</v>
      </c>
      <c r="D70" s="4">
        <v>14</v>
      </c>
      <c r="E70" s="9">
        <v>16</v>
      </c>
      <c r="J70" s="23">
        <f t="shared" si="67"/>
        <v>0</v>
      </c>
      <c r="K70" s="20">
        <f t="shared" si="67"/>
        <v>0</v>
      </c>
      <c r="L70" s="20">
        <f t="shared" si="67"/>
        <v>0</v>
      </c>
      <c r="M70" s="20">
        <f t="shared" si="67"/>
        <v>0</v>
      </c>
      <c r="N70" s="20">
        <f t="shared" si="67"/>
        <v>0</v>
      </c>
      <c r="O70" s="20">
        <f t="shared" si="67"/>
        <v>0</v>
      </c>
      <c r="P70" s="20">
        <f t="shared" si="67"/>
        <v>0</v>
      </c>
      <c r="Q70" s="20">
        <f t="shared" si="67"/>
        <v>0</v>
      </c>
      <c r="R70" s="20">
        <f t="shared" si="67"/>
        <v>0</v>
      </c>
      <c r="S70" s="20">
        <f t="shared" si="67"/>
        <v>0</v>
      </c>
      <c r="T70" s="20">
        <f t="shared" si="68"/>
        <v>0</v>
      </c>
      <c r="U70" s="20">
        <f t="shared" si="68"/>
        <v>0</v>
      </c>
      <c r="V70" s="20">
        <f t="shared" si="68"/>
        <v>0</v>
      </c>
      <c r="W70" s="20">
        <f t="shared" si="68"/>
        <v>10</v>
      </c>
      <c r="X70" s="20">
        <f t="shared" si="68"/>
        <v>10</v>
      </c>
      <c r="Y70" s="20">
        <f t="shared" si="68"/>
        <v>20</v>
      </c>
      <c r="Z70" s="20">
        <f t="shared" si="68"/>
        <v>20</v>
      </c>
      <c r="AA70" s="20">
        <f t="shared" si="68"/>
        <v>20</v>
      </c>
      <c r="AB70" s="20">
        <f t="shared" si="68"/>
        <v>20</v>
      </c>
      <c r="AC70" s="20">
        <f t="shared" si="68"/>
        <v>20</v>
      </c>
      <c r="AD70" s="20">
        <f t="shared" si="69"/>
        <v>20</v>
      </c>
      <c r="AE70" s="20">
        <f t="shared" si="69"/>
        <v>20</v>
      </c>
      <c r="AF70" s="20">
        <f t="shared" si="69"/>
        <v>20</v>
      </c>
      <c r="AG70" s="20">
        <f t="shared" si="69"/>
        <v>20</v>
      </c>
      <c r="AH70" s="20">
        <f t="shared" si="69"/>
        <v>20</v>
      </c>
      <c r="AI70" s="20">
        <f t="shared" si="69"/>
        <v>20</v>
      </c>
      <c r="AJ70" s="20">
        <f t="shared" si="69"/>
        <v>20</v>
      </c>
      <c r="AK70" s="20">
        <f t="shared" si="69"/>
        <v>20</v>
      </c>
      <c r="AL70" s="20">
        <f t="shared" si="69"/>
        <v>20</v>
      </c>
      <c r="AM70" s="20">
        <f t="shared" si="69"/>
        <v>20</v>
      </c>
      <c r="AN70" s="20">
        <f t="shared" si="70"/>
        <v>20</v>
      </c>
      <c r="AO70" s="20">
        <f t="shared" si="70"/>
        <v>20</v>
      </c>
      <c r="AP70" s="20">
        <f t="shared" si="70"/>
        <v>20</v>
      </c>
      <c r="AQ70" s="20">
        <f t="shared" si="70"/>
        <v>20</v>
      </c>
      <c r="AR70" s="20">
        <f t="shared" si="70"/>
        <v>20</v>
      </c>
      <c r="AS70" s="20">
        <f t="shared" si="70"/>
        <v>20</v>
      </c>
      <c r="AT70" s="20">
        <f t="shared" si="70"/>
        <v>20</v>
      </c>
      <c r="AU70" s="20">
        <f t="shared" si="70"/>
        <v>20</v>
      </c>
      <c r="AV70" s="20">
        <f t="shared" si="70"/>
        <v>20</v>
      </c>
      <c r="AW70" s="20">
        <f t="shared" si="70"/>
        <v>20</v>
      </c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</row>
    <row r="71" spans="1:61" hidden="1" outlineLevel="1">
      <c r="A71" s="15" t="s">
        <v>27</v>
      </c>
      <c r="B71" s="45">
        <v>20</v>
      </c>
      <c r="J71" s="23">
        <f>IF(J$18&lt;$D70,0,IF($E70&lt;J$18,$B71,$B71/$C70))</f>
        <v>0</v>
      </c>
      <c r="K71" s="23">
        <f t="shared" ref="K71:AW71" si="71">IF(K$18&lt;$D70,0,IF($E70&lt;K$18,$B71,($B71/$C70)+J71))</f>
        <v>0</v>
      </c>
      <c r="L71" s="23">
        <f t="shared" si="71"/>
        <v>0</v>
      </c>
      <c r="M71" s="23">
        <f t="shared" si="71"/>
        <v>0</v>
      </c>
      <c r="N71" s="23">
        <f t="shared" si="71"/>
        <v>0</v>
      </c>
      <c r="O71" s="23">
        <f t="shared" si="71"/>
        <v>0</v>
      </c>
      <c r="P71" s="23">
        <f t="shared" si="71"/>
        <v>0</v>
      </c>
      <c r="Q71" s="23">
        <f t="shared" si="71"/>
        <v>0</v>
      </c>
      <c r="R71" s="23">
        <f t="shared" si="71"/>
        <v>0</v>
      </c>
      <c r="S71" s="23">
        <f t="shared" si="71"/>
        <v>0</v>
      </c>
      <c r="T71" s="23">
        <f t="shared" si="71"/>
        <v>0</v>
      </c>
      <c r="U71" s="23">
        <f t="shared" si="71"/>
        <v>0</v>
      </c>
      <c r="V71" s="23">
        <f t="shared" si="71"/>
        <v>0</v>
      </c>
      <c r="W71" s="23">
        <f t="shared" si="71"/>
        <v>6.666666666666667</v>
      </c>
      <c r="X71" s="23">
        <f t="shared" si="71"/>
        <v>13.333333333333334</v>
      </c>
      <c r="Y71" s="23">
        <f t="shared" si="71"/>
        <v>20</v>
      </c>
      <c r="Z71" s="23">
        <f t="shared" si="71"/>
        <v>20</v>
      </c>
      <c r="AA71" s="23">
        <f t="shared" si="71"/>
        <v>20</v>
      </c>
      <c r="AB71" s="23">
        <f t="shared" si="71"/>
        <v>20</v>
      </c>
      <c r="AC71" s="23">
        <f t="shared" si="71"/>
        <v>20</v>
      </c>
      <c r="AD71" s="23">
        <f t="shared" si="71"/>
        <v>20</v>
      </c>
      <c r="AE71" s="23">
        <f t="shared" si="71"/>
        <v>20</v>
      </c>
      <c r="AF71" s="23">
        <f t="shared" si="71"/>
        <v>20</v>
      </c>
      <c r="AG71" s="23">
        <f t="shared" si="71"/>
        <v>20</v>
      </c>
      <c r="AH71" s="23">
        <f t="shared" si="71"/>
        <v>20</v>
      </c>
      <c r="AI71" s="23">
        <f t="shared" si="71"/>
        <v>20</v>
      </c>
      <c r="AJ71" s="23">
        <f t="shared" si="71"/>
        <v>20</v>
      </c>
      <c r="AK71" s="23">
        <f t="shared" si="71"/>
        <v>20</v>
      </c>
      <c r="AL71" s="23">
        <f t="shared" si="71"/>
        <v>20</v>
      </c>
      <c r="AM71" s="23">
        <f t="shared" si="71"/>
        <v>20</v>
      </c>
      <c r="AN71" s="23">
        <f t="shared" si="71"/>
        <v>20</v>
      </c>
      <c r="AO71" s="23">
        <f t="shared" si="71"/>
        <v>20</v>
      </c>
      <c r="AP71" s="23">
        <f t="shared" si="71"/>
        <v>20</v>
      </c>
      <c r="AQ71" s="23">
        <f t="shared" si="71"/>
        <v>20</v>
      </c>
      <c r="AR71" s="23">
        <f t="shared" si="71"/>
        <v>20</v>
      </c>
      <c r="AS71" s="23">
        <f t="shared" si="71"/>
        <v>20</v>
      </c>
      <c r="AT71" s="23">
        <f t="shared" si="71"/>
        <v>20</v>
      </c>
      <c r="AU71" s="23">
        <f t="shared" si="71"/>
        <v>20</v>
      </c>
      <c r="AV71" s="23">
        <f t="shared" si="71"/>
        <v>20</v>
      </c>
      <c r="AW71" s="23">
        <f t="shared" si="71"/>
        <v>20</v>
      </c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</row>
    <row r="72" spans="1:61" s="11" customFormat="1" hidden="1" outlineLevel="1">
      <c r="B72" s="46"/>
      <c r="C72" s="24"/>
      <c r="D72" s="24"/>
      <c r="E72" s="18"/>
      <c r="F72" s="25"/>
      <c r="G72" s="24"/>
      <c r="I72" s="25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</row>
    <row r="73" spans="1:61" s="16" customFormat="1" collapsed="1">
      <c r="A73" s="16" t="s">
        <v>30</v>
      </c>
      <c r="B73" s="45">
        <v>30</v>
      </c>
      <c r="C73" s="3">
        <v>2</v>
      </c>
      <c r="D73" s="3">
        <v>15</v>
      </c>
      <c r="E73" s="17">
        <f>D73+C73-1</f>
        <v>16</v>
      </c>
      <c r="F73" s="33"/>
      <c r="G73" s="53">
        <f>IF(B73&lt;&gt;"",1-(B77/B73),"-")</f>
        <v>0</v>
      </c>
      <c r="H73" s="54">
        <f>IF(B73&lt;&gt;"",$E73-$E76,"-")</f>
        <v>-3</v>
      </c>
      <c r="I73" s="33"/>
      <c r="J73" s="34">
        <f t="shared" ref="J73:AW73" si="72">IF(J$18&lt;$D73,IF(J$18&lt;$D76,0,IF($E76&lt;J$18,0,"  ")),IF($E73&lt;J$18,IF(J$18&lt;$D76,0,IF($E76&lt;J$18,0,"  ")),IF(J$18&lt;$D76," ",IF($E76&lt;J$18," ","   "))))</f>
        <v>0</v>
      </c>
      <c r="K73" s="34">
        <f t="shared" si="72"/>
        <v>0</v>
      </c>
      <c r="L73" s="34">
        <f t="shared" si="72"/>
        <v>0</v>
      </c>
      <c r="M73" s="34">
        <f t="shared" si="72"/>
        <v>0</v>
      </c>
      <c r="N73" s="34">
        <f t="shared" si="72"/>
        <v>0</v>
      </c>
      <c r="O73" s="34">
        <f t="shared" si="72"/>
        <v>0</v>
      </c>
      <c r="P73" s="34">
        <f t="shared" si="72"/>
        <v>0</v>
      </c>
      <c r="Q73" s="34">
        <f t="shared" si="72"/>
        <v>0</v>
      </c>
      <c r="R73" s="34">
        <f t="shared" si="72"/>
        <v>0</v>
      </c>
      <c r="S73" s="34">
        <f t="shared" si="72"/>
        <v>0</v>
      </c>
      <c r="T73" s="34">
        <f t="shared" si="72"/>
        <v>0</v>
      </c>
      <c r="U73" s="34">
        <f t="shared" si="72"/>
        <v>0</v>
      </c>
      <c r="V73" s="34">
        <f t="shared" si="72"/>
        <v>0</v>
      </c>
      <c r="W73" s="34">
        <f t="shared" si="72"/>
        <v>0</v>
      </c>
      <c r="X73" s="34" t="str">
        <f t="shared" si="72"/>
        <v xml:space="preserve"> </v>
      </c>
      <c r="Y73" s="34" t="str">
        <f t="shared" si="72"/>
        <v xml:space="preserve"> </v>
      </c>
      <c r="Z73" s="34" t="str">
        <f t="shared" si="72"/>
        <v xml:space="preserve">  </v>
      </c>
      <c r="AA73" s="34" t="str">
        <f t="shared" si="72"/>
        <v xml:space="preserve">  </v>
      </c>
      <c r="AB73" s="34" t="str">
        <f t="shared" si="72"/>
        <v xml:space="preserve">  </v>
      </c>
      <c r="AC73" s="34">
        <f t="shared" si="72"/>
        <v>0</v>
      </c>
      <c r="AD73" s="34">
        <f t="shared" si="72"/>
        <v>0</v>
      </c>
      <c r="AE73" s="34">
        <f t="shared" si="72"/>
        <v>0</v>
      </c>
      <c r="AF73" s="34">
        <f t="shared" si="72"/>
        <v>0</v>
      </c>
      <c r="AG73" s="34">
        <f t="shared" si="72"/>
        <v>0</v>
      </c>
      <c r="AH73" s="34">
        <f t="shared" si="72"/>
        <v>0</v>
      </c>
      <c r="AI73" s="34">
        <f t="shared" si="72"/>
        <v>0</v>
      </c>
      <c r="AJ73" s="34">
        <f t="shared" si="72"/>
        <v>0</v>
      </c>
      <c r="AK73" s="34">
        <f t="shared" si="72"/>
        <v>0</v>
      </c>
      <c r="AL73" s="34">
        <f t="shared" si="72"/>
        <v>0</v>
      </c>
      <c r="AM73" s="34">
        <f t="shared" si="72"/>
        <v>0</v>
      </c>
      <c r="AN73" s="34">
        <f t="shared" si="72"/>
        <v>0</v>
      </c>
      <c r="AO73" s="34">
        <f t="shared" si="72"/>
        <v>0</v>
      </c>
      <c r="AP73" s="34">
        <f t="shared" si="72"/>
        <v>0</v>
      </c>
      <c r="AQ73" s="34">
        <f t="shared" si="72"/>
        <v>0</v>
      </c>
      <c r="AR73" s="34">
        <f t="shared" si="72"/>
        <v>0</v>
      </c>
      <c r="AS73" s="34">
        <f t="shared" si="72"/>
        <v>0</v>
      </c>
      <c r="AT73" s="34">
        <f t="shared" si="72"/>
        <v>0</v>
      </c>
      <c r="AU73" s="34">
        <f t="shared" si="72"/>
        <v>0</v>
      </c>
      <c r="AV73" s="34">
        <f t="shared" si="72"/>
        <v>0</v>
      </c>
      <c r="AW73" s="34">
        <f t="shared" si="72"/>
        <v>0</v>
      </c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</row>
    <row r="74" spans="1:61" hidden="1" outlineLevel="1">
      <c r="A74" s="15" t="s">
        <v>3</v>
      </c>
      <c r="B74" s="46">
        <f>B73</f>
        <v>30</v>
      </c>
      <c r="J74" s="27">
        <f>$B74</f>
        <v>30</v>
      </c>
      <c r="K74" s="35">
        <f t="shared" ref="K74:AW74" si="73">$B74</f>
        <v>30</v>
      </c>
      <c r="L74" s="35">
        <f t="shared" si="73"/>
        <v>30</v>
      </c>
      <c r="M74" s="35">
        <f t="shared" si="73"/>
        <v>30</v>
      </c>
      <c r="N74" s="35">
        <f t="shared" si="73"/>
        <v>30</v>
      </c>
      <c r="O74" s="35">
        <f t="shared" si="73"/>
        <v>30</v>
      </c>
      <c r="P74" s="35">
        <f t="shared" si="73"/>
        <v>30</v>
      </c>
      <c r="Q74" s="35">
        <f t="shared" si="73"/>
        <v>30</v>
      </c>
      <c r="R74" s="35">
        <f t="shared" si="73"/>
        <v>30</v>
      </c>
      <c r="S74" s="35">
        <f t="shared" si="73"/>
        <v>30</v>
      </c>
      <c r="T74" s="35">
        <f t="shared" si="73"/>
        <v>30</v>
      </c>
      <c r="U74" s="35">
        <f t="shared" si="73"/>
        <v>30</v>
      </c>
      <c r="V74" s="35">
        <f t="shared" si="73"/>
        <v>30</v>
      </c>
      <c r="W74" s="35">
        <f t="shared" si="73"/>
        <v>30</v>
      </c>
      <c r="X74" s="35">
        <f t="shared" si="73"/>
        <v>30</v>
      </c>
      <c r="Y74" s="35">
        <f t="shared" si="73"/>
        <v>30</v>
      </c>
      <c r="Z74" s="35">
        <f t="shared" si="73"/>
        <v>30</v>
      </c>
      <c r="AA74" s="35">
        <f t="shared" si="73"/>
        <v>30</v>
      </c>
      <c r="AB74" s="35">
        <f t="shared" si="73"/>
        <v>30</v>
      </c>
      <c r="AC74" s="35">
        <f t="shared" si="73"/>
        <v>30</v>
      </c>
      <c r="AD74" s="35">
        <f t="shared" si="73"/>
        <v>30</v>
      </c>
      <c r="AE74" s="35">
        <f t="shared" si="73"/>
        <v>30</v>
      </c>
      <c r="AF74" s="35">
        <f t="shared" si="73"/>
        <v>30</v>
      </c>
      <c r="AG74" s="35">
        <f t="shared" si="73"/>
        <v>30</v>
      </c>
      <c r="AH74" s="35">
        <f t="shared" si="73"/>
        <v>30</v>
      </c>
      <c r="AI74" s="35">
        <f t="shared" si="73"/>
        <v>30</v>
      </c>
      <c r="AJ74" s="35">
        <f t="shared" si="73"/>
        <v>30</v>
      </c>
      <c r="AK74" s="35">
        <f t="shared" si="73"/>
        <v>30</v>
      </c>
      <c r="AL74" s="35">
        <f t="shared" si="73"/>
        <v>30</v>
      </c>
      <c r="AM74" s="35">
        <f t="shared" si="73"/>
        <v>30</v>
      </c>
      <c r="AN74" s="35">
        <f t="shared" si="73"/>
        <v>30</v>
      </c>
      <c r="AO74" s="35">
        <f t="shared" si="73"/>
        <v>30</v>
      </c>
      <c r="AP74" s="35">
        <f t="shared" si="73"/>
        <v>30</v>
      </c>
      <c r="AQ74" s="35">
        <f t="shared" si="73"/>
        <v>30</v>
      </c>
      <c r="AR74" s="35">
        <f t="shared" si="73"/>
        <v>30</v>
      </c>
      <c r="AS74" s="35">
        <f t="shared" si="73"/>
        <v>30</v>
      </c>
      <c r="AT74" s="35">
        <f t="shared" si="73"/>
        <v>30</v>
      </c>
      <c r="AU74" s="35">
        <f t="shared" si="73"/>
        <v>30</v>
      </c>
      <c r="AV74" s="35">
        <f t="shared" si="73"/>
        <v>30</v>
      </c>
      <c r="AW74" s="35">
        <f t="shared" si="73"/>
        <v>30</v>
      </c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</row>
    <row r="75" spans="1:61" hidden="1" outlineLevel="1">
      <c r="A75" s="15" t="s">
        <v>25</v>
      </c>
      <c r="B75" s="47">
        <f>B73</f>
        <v>30</v>
      </c>
      <c r="C75" s="22">
        <f>C73</f>
        <v>2</v>
      </c>
      <c r="D75" s="22">
        <f>D73</f>
        <v>15</v>
      </c>
      <c r="E75" s="19">
        <f>E73</f>
        <v>16</v>
      </c>
      <c r="F75" s="36"/>
      <c r="G75" s="55"/>
      <c r="I75" s="36"/>
      <c r="J75" s="23">
        <f t="shared" ref="J75:S76" si="74">IF(J$18&lt;$D75,0,IF(J$18&lt;$E75,$B75*$B$191,$B75*$B$190))</f>
        <v>0</v>
      </c>
      <c r="K75" s="20">
        <f t="shared" si="74"/>
        <v>0</v>
      </c>
      <c r="L75" s="20">
        <f t="shared" si="74"/>
        <v>0</v>
      </c>
      <c r="M75" s="20">
        <f t="shared" si="74"/>
        <v>0</v>
      </c>
      <c r="N75" s="20">
        <f t="shared" si="74"/>
        <v>0</v>
      </c>
      <c r="O75" s="20">
        <f t="shared" si="74"/>
        <v>0</v>
      </c>
      <c r="P75" s="20">
        <f t="shared" si="74"/>
        <v>0</v>
      </c>
      <c r="Q75" s="20">
        <f t="shared" si="74"/>
        <v>0</v>
      </c>
      <c r="R75" s="20">
        <f t="shared" si="74"/>
        <v>0</v>
      </c>
      <c r="S75" s="20">
        <f t="shared" si="74"/>
        <v>0</v>
      </c>
      <c r="T75" s="20">
        <f t="shared" ref="T75:AC76" si="75">IF(T$18&lt;$D75,0,IF(T$18&lt;$E75,$B75*$B$191,$B75*$B$190))</f>
        <v>0</v>
      </c>
      <c r="U75" s="20">
        <f t="shared" si="75"/>
        <v>0</v>
      </c>
      <c r="V75" s="20">
        <f t="shared" si="75"/>
        <v>0</v>
      </c>
      <c r="W75" s="20">
        <f t="shared" si="75"/>
        <v>0</v>
      </c>
      <c r="X75" s="20">
        <f t="shared" si="75"/>
        <v>15</v>
      </c>
      <c r="Y75" s="20">
        <f t="shared" si="75"/>
        <v>30</v>
      </c>
      <c r="Z75" s="20">
        <f t="shared" si="75"/>
        <v>30</v>
      </c>
      <c r="AA75" s="20">
        <f t="shared" si="75"/>
        <v>30</v>
      </c>
      <c r="AB75" s="20">
        <f t="shared" si="75"/>
        <v>30</v>
      </c>
      <c r="AC75" s="20">
        <f t="shared" si="75"/>
        <v>30</v>
      </c>
      <c r="AD75" s="20">
        <f t="shared" ref="AD75:AM76" si="76">IF(AD$18&lt;$D75,0,IF(AD$18&lt;$E75,$B75*$B$191,$B75*$B$190))</f>
        <v>30</v>
      </c>
      <c r="AE75" s="20">
        <f t="shared" si="76"/>
        <v>30</v>
      </c>
      <c r="AF75" s="20">
        <f t="shared" si="76"/>
        <v>30</v>
      </c>
      <c r="AG75" s="20">
        <f t="shared" si="76"/>
        <v>30</v>
      </c>
      <c r="AH75" s="20">
        <f t="shared" si="76"/>
        <v>30</v>
      </c>
      <c r="AI75" s="20">
        <f t="shared" si="76"/>
        <v>30</v>
      </c>
      <c r="AJ75" s="20">
        <f t="shared" si="76"/>
        <v>30</v>
      </c>
      <c r="AK75" s="20">
        <f t="shared" si="76"/>
        <v>30</v>
      </c>
      <c r="AL75" s="20">
        <f t="shared" si="76"/>
        <v>30</v>
      </c>
      <c r="AM75" s="20">
        <f t="shared" si="76"/>
        <v>30</v>
      </c>
      <c r="AN75" s="20">
        <f t="shared" ref="AN75:AW76" si="77">IF(AN$18&lt;$D75,0,IF(AN$18&lt;$E75,$B75*$B$191,$B75*$B$190))</f>
        <v>30</v>
      </c>
      <c r="AO75" s="20">
        <f t="shared" si="77"/>
        <v>30</v>
      </c>
      <c r="AP75" s="20">
        <f t="shared" si="77"/>
        <v>30</v>
      </c>
      <c r="AQ75" s="20">
        <f t="shared" si="77"/>
        <v>30</v>
      </c>
      <c r="AR75" s="20">
        <f t="shared" si="77"/>
        <v>30</v>
      </c>
      <c r="AS75" s="20">
        <f t="shared" si="77"/>
        <v>30</v>
      </c>
      <c r="AT75" s="20">
        <f t="shared" si="77"/>
        <v>30</v>
      </c>
      <c r="AU75" s="20">
        <f t="shared" si="77"/>
        <v>30</v>
      </c>
      <c r="AV75" s="20">
        <f t="shared" si="77"/>
        <v>30</v>
      </c>
      <c r="AW75" s="20">
        <f t="shared" si="77"/>
        <v>30</v>
      </c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</row>
    <row r="76" spans="1:61" hidden="1" outlineLevel="1">
      <c r="A76" s="15" t="s">
        <v>26</v>
      </c>
      <c r="B76" s="46">
        <f>B73</f>
        <v>30</v>
      </c>
      <c r="C76" s="21">
        <f>E76-D76+1</f>
        <v>3</v>
      </c>
      <c r="D76" s="4">
        <v>17</v>
      </c>
      <c r="E76" s="9">
        <v>19</v>
      </c>
      <c r="J76" s="23">
        <f t="shared" si="74"/>
        <v>0</v>
      </c>
      <c r="K76" s="20">
        <f t="shared" si="74"/>
        <v>0</v>
      </c>
      <c r="L76" s="20">
        <f t="shared" si="74"/>
        <v>0</v>
      </c>
      <c r="M76" s="20">
        <f t="shared" si="74"/>
        <v>0</v>
      </c>
      <c r="N76" s="20">
        <f t="shared" si="74"/>
        <v>0</v>
      </c>
      <c r="O76" s="20">
        <f t="shared" si="74"/>
        <v>0</v>
      </c>
      <c r="P76" s="20">
        <f t="shared" si="74"/>
        <v>0</v>
      </c>
      <c r="Q76" s="20">
        <f t="shared" si="74"/>
        <v>0</v>
      </c>
      <c r="R76" s="20">
        <f t="shared" si="74"/>
        <v>0</v>
      </c>
      <c r="S76" s="20">
        <f t="shared" si="74"/>
        <v>0</v>
      </c>
      <c r="T76" s="20">
        <f t="shared" si="75"/>
        <v>0</v>
      </c>
      <c r="U76" s="20">
        <f t="shared" si="75"/>
        <v>0</v>
      </c>
      <c r="V76" s="20">
        <f t="shared" si="75"/>
        <v>0</v>
      </c>
      <c r="W76" s="20">
        <f t="shared" si="75"/>
        <v>0</v>
      </c>
      <c r="X76" s="20">
        <f t="shared" si="75"/>
        <v>0</v>
      </c>
      <c r="Y76" s="20">
        <f t="shared" si="75"/>
        <v>0</v>
      </c>
      <c r="Z76" s="20">
        <f t="shared" si="75"/>
        <v>15</v>
      </c>
      <c r="AA76" s="20">
        <f t="shared" si="75"/>
        <v>15</v>
      </c>
      <c r="AB76" s="20">
        <f t="shared" si="75"/>
        <v>30</v>
      </c>
      <c r="AC76" s="20">
        <f t="shared" si="75"/>
        <v>30</v>
      </c>
      <c r="AD76" s="20">
        <f t="shared" si="76"/>
        <v>30</v>
      </c>
      <c r="AE76" s="20">
        <f t="shared" si="76"/>
        <v>30</v>
      </c>
      <c r="AF76" s="20">
        <f t="shared" si="76"/>
        <v>30</v>
      </c>
      <c r="AG76" s="20">
        <f t="shared" si="76"/>
        <v>30</v>
      </c>
      <c r="AH76" s="20">
        <f t="shared" si="76"/>
        <v>30</v>
      </c>
      <c r="AI76" s="20">
        <f t="shared" si="76"/>
        <v>30</v>
      </c>
      <c r="AJ76" s="20">
        <f t="shared" si="76"/>
        <v>30</v>
      </c>
      <c r="AK76" s="20">
        <f t="shared" si="76"/>
        <v>30</v>
      </c>
      <c r="AL76" s="20">
        <f t="shared" si="76"/>
        <v>30</v>
      </c>
      <c r="AM76" s="20">
        <f t="shared" si="76"/>
        <v>30</v>
      </c>
      <c r="AN76" s="20">
        <f t="shared" si="77"/>
        <v>30</v>
      </c>
      <c r="AO76" s="20">
        <f t="shared" si="77"/>
        <v>30</v>
      </c>
      <c r="AP76" s="20">
        <f t="shared" si="77"/>
        <v>30</v>
      </c>
      <c r="AQ76" s="20">
        <f t="shared" si="77"/>
        <v>30</v>
      </c>
      <c r="AR76" s="20">
        <f t="shared" si="77"/>
        <v>30</v>
      </c>
      <c r="AS76" s="20">
        <f t="shared" si="77"/>
        <v>30</v>
      </c>
      <c r="AT76" s="20">
        <f t="shared" si="77"/>
        <v>30</v>
      </c>
      <c r="AU76" s="20">
        <f t="shared" si="77"/>
        <v>30</v>
      </c>
      <c r="AV76" s="20">
        <f t="shared" si="77"/>
        <v>30</v>
      </c>
      <c r="AW76" s="20">
        <f t="shared" si="77"/>
        <v>30</v>
      </c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</row>
    <row r="77" spans="1:61" hidden="1" outlineLevel="1">
      <c r="A77" s="15" t="s">
        <v>27</v>
      </c>
      <c r="B77" s="45">
        <v>30</v>
      </c>
      <c r="J77" s="23">
        <f>IF(J$18&lt;$D76,0,IF($E76&lt;J$18,$B77,$B77/$C76))</f>
        <v>0</v>
      </c>
      <c r="K77" s="23">
        <f t="shared" ref="K77:AW77" si="78">IF(K$18&lt;$D76,0,IF($E76&lt;K$18,$B77,($B77/$C76)+J77))</f>
        <v>0</v>
      </c>
      <c r="L77" s="23">
        <f t="shared" si="78"/>
        <v>0</v>
      </c>
      <c r="M77" s="23">
        <f t="shared" si="78"/>
        <v>0</v>
      </c>
      <c r="N77" s="23">
        <f t="shared" si="78"/>
        <v>0</v>
      </c>
      <c r="O77" s="23">
        <f t="shared" si="78"/>
        <v>0</v>
      </c>
      <c r="P77" s="23">
        <f t="shared" si="78"/>
        <v>0</v>
      </c>
      <c r="Q77" s="23">
        <f t="shared" si="78"/>
        <v>0</v>
      </c>
      <c r="R77" s="23">
        <f t="shared" si="78"/>
        <v>0</v>
      </c>
      <c r="S77" s="23">
        <f t="shared" si="78"/>
        <v>0</v>
      </c>
      <c r="T77" s="23">
        <f t="shared" si="78"/>
        <v>0</v>
      </c>
      <c r="U77" s="23">
        <f t="shared" si="78"/>
        <v>0</v>
      </c>
      <c r="V77" s="23">
        <f t="shared" si="78"/>
        <v>0</v>
      </c>
      <c r="W77" s="23">
        <f t="shared" si="78"/>
        <v>0</v>
      </c>
      <c r="X77" s="23">
        <f t="shared" si="78"/>
        <v>0</v>
      </c>
      <c r="Y77" s="23">
        <f t="shared" si="78"/>
        <v>0</v>
      </c>
      <c r="Z77" s="23">
        <f t="shared" si="78"/>
        <v>10</v>
      </c>
      <c r="AA77" s="23">
        <f t="shared" si="78"/>
        <v>20</v>
      </c>
      <c r="AB77" s="23">
        <f t="shared" si="78"/>
        <v>30</v>
      </c>
      <c r="AC77" s="23">
        <f t="shared" si="78"/>
        <v>30</v>
      </c>
      <c r="AD77" s="23">
        <f t="shared" si="78"/>
        <v>30</v>
      </c>
      <c r="AE77" s="23">
        <f t="shared" si="78"/>
        <v>30</v>
      </c>
      <c r="AF77" s="23">
        <f t="shared" si="78"/>
        <v>30</v>
      </c>
      <c r="AG77" s="23">
        <f t="shared" si="78"/>
        <v>30</v>
      </c>
      <c r="AH77" s="23">
        <f t="shared" si="78"/>
        <v>30</v>
      </c>
      <c r="AI77" s="23">
        <f t="shared" si="78"/>
        <v>30</v>
      </c>
      <c r="AJ77" s="23">
        <f t="shared" si="78"/>
        <v>30</v>
      </c>
      <c r="AK77" s="23">
        <f t="shared" si="78"/>
        <v>30</v>
      </c>
      <c r="AL77" s="23">
        <f t="shared" si="78"/>
        <v>30</v>
      </c>
      <c r="AM77" s="23">
        <f t="shared" si="78"/>
        <v>30</v>
      </c>
      <c r="AN77" s="23">
        <f t="shared" si="78"/>
        <v>30</v>
      </c>
      <c r="AO77" s="23">
        <f t="shared" si="78"/>
        <v>30</v>
      </c>
      <c r="AP77" s="23">
        <f t="shared" si="78"/>
        <v>30</v>
      </c>
      <c r="AQ77" s="23">
        <f t="shared" si="78"/>
        <v>30</v>
      </c>
      <c r="AR77" s="23">
        <f t="shared" si="78"/>
        <v>30</v>
      </c>
      <c r="AS77" s="23">
        <f t="shared" si="78"/>
        <v>30</v>
      </c>
      <c r="AT77" s="23">
        <f t="shared" si="78"/>
        <v>30</v>
      </c>
      <c r="AU77" s="23">
        <f t="shared" si="78"/>
        <v>30</v>
      </c>
      <c r="AV77" s="23">
        <f t="shared" si="78"/>
        <v>30</v>
      </c>
      <c r="AW77" s="23">
        <f t="shared" si="78"/>
        <v>30</v>
      </c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</row>
    <row r="78" spans="1:61" hidden="1" outlineLevel="1">
      <c r="A78" s="11"/>
      <c r="B78" s="46"/>
      <c r="C78" s="24"/>
      <c r="D78" s="24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</row>
    <row r="79" spans="1:61" collapsed="1">
      <c r="A79" s="16" t="s">
        <v>38</v>
      </c>
      <c r="B79" s="45">
        <v>10</v>
      </c>
      <c r="C79" s="3">
        <v>1</v>
      </c>
      <c r="D79" s="3">
        <v>16</v>
      </c>
      <c r="E79" s="17">
        <f>D79+C79-1</f>
        <v>16</v>
      </c>
      <c r="F79" s="33"/>
      <c r="G79" s="53">
        <f>IF(B79&lt;&gt;"",1-(B83/B79),"-")</f>
        <v>0</v>
      </c>
      <c r="H79" s="54">
        <f>IF(B79&lt;&gt;"",$E79-$E82,"-")</f>
        <v>-3</v>
      </c>
      <c r="I79" s="33"/>
      <c r="J79" s="34">
        <f t="shared" ref="J79:AW79" si="79">IF(J$18&lt;$D79,IF(J$18&lt;$D82,0,IF($E82&lt;J$18,0,"  ")),IF($E79&lt;J$18,IF(J$18&lt;$D82,0,IF($E82&lt;J$18,0,"  ")),IF(J$18&lt;$D82," ",IF($E82&lt;J$18," ","   "))))</f>
        <v>0</v>
      </c>
      <c r="K79" s="34">
        <f t="shared" si="79"/>
        <v>0</v>
      </c>
      <c r="L79" s="34">
        <f t="shared" si="79"/>
        <v>0</v>
      </c>
      <c r="M79" s="34">
        <f t="shared" si="79"/>
        <v>0</v>
      </c>
      <c r="N79" s="34">
        <f t="shared" si="79"/>
        <v>0</v>
      </c>
      <c r="O79" s="34">
        <f t="shared" si="79"/>
        <v>0</v>
      </c>
      <c r="P79" s="34">
        <f t="shared" si="79"/>
        <v>0</v>
      </c>
      <c r="Q79" s="34">
        <f t="shared" si="79"/>
        <v>0</v>
      </c>
      <c r="R79" s="34">
        <f t="shared" si="79"/>
        <v>0</v>
      </c>
      <c r="S79" s="34">
        <f t="shared" si="79"/>
        <v>0</v>
      </c>
      <c r="T79" s="34">
        <f t="shared" si="79"/>
        <v>0</v>
      </c>
      <c r="U79" s="34">
        <f t="shared" si="79"/>
        <v>0</v>
      </c>
      <c r="V79" s="34">
        <f t="shared" si="79"/>
        <v>0</v>
      </c>
      <c r="W79" s="34">
        <f t="shared" si="79"/>
        <v>0</v>
      </c>
      <c r="X79" s="34">
        <f t="shared" si="79"/>
        <v>0</v>
      </c>
      <c r="Y79" s="34" t="str">
        <f t="shared" si="79"/>
        <v xml:space="preserve"> </v>
      </c>
      <c r="Z79" s="34">
        <f t="shared" si="79"/>
        <v>0</v>
      </c>
      <c r="AA79" s="34" t="str">
        <f t="shared" si="79"/>
        <v xml:space="preserve">  </v>
      </c>
      <c r="AB79" s="34" t="str">
        <f t="shared" si="79"/>
        <v xml:space="preserve">  </v>
      </c>
      <c r="AC79" s="34">
        <f t="shared" si="79"/>
        <v>0</v>
      </c>
      <c r="AD79" s="34">
        <f t="shared" si="79"/>
        <v>0</v>
      </c>
      <c r="AE79" s="34">
        <f t="shared" si="79"/>
        <v>0</v>
      </c>
      <c r="AF79" s="34">
        <f t="shared" si="79"/>
        <v>0</v>
      </c>
      <c r="AG79" s="34">
        <f t="shared" si="79"/>
        <v>0</v>
      </c>
      <c r="AH79" s="34">
        <f t="shared" si="79"/>
        <v>0</v>
      </c>
      <c r="AI79" s="34">
        <f t="shared" si="79"/>
        <v>0</v>
      </c>
      <c r="AJ79" s="34">
        <f t="shared" si="79"/>
        <v>0</v>
      </c>
      <c r="AK79" s="34">
        <f t="shared" si="79"/>
        <v>0</v>
      </c>
      <c r="AL79" s="34">
        <f t="shared" si="79"/>
        <v>0</v>
      </c>
      <c r="AM79" s="34">
        <f t="shared" si="79"/>
        <v>0</v>
      </c>
      <c r="AN79" s="34">
        <f t="shared" si="79"/>
        <v>0</v>
      </c>
      <c r="AO79" s="34">
        <f t="shared" si="79"/>
        <v>0</v>
      </c>
      <c r="AP79" s="34">
        <f t="shared" si="79"/>
        <v>0</v>
      </c>
      <c r="AQ79" s="34">
        <f t="shared" si="79"/>
        <v>0</v>
      </c>
      <c r="AR79" s="34">
        <f t="shared" si="79"/>
        <v>0</v>
      </c>
      <c r="AS79" s="34">
        <f t="shared" si="79"/>
        <v>0</v>
      </c>
      <c r="AT79" s="34">
        <f t="shared" si="79"/>
        <v>0</v>
      </c>
      <c r="AU79" s="34">
        <f t="shared" si="79"/>
        <v>0</v>
      </c>
      <c r="AV79" s="34">
        <f t="shared" si="79"/>
        <v>0</v>
      </c>
      <c r="AW79" s="34">
        <f t="shared" si="79"/>
        <v>0</v>
      </c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</row>
    <row r="80" spans="1:61" hidden="1" outlineLevel="1">
      <c r="A80" s="15" t="s">
        <v>3</v>
      </c>
      <c r="B80" s="46">
        <f>B79</f>
        <v>10</v>
      </c>
      <c r="J80" s="27">
        <f>$B80</f>
        <v>10</v>
      </c>
      <c r="K80" s="35">
        <f t="shared" ref="K80:AW80" si="80">$B80</f>
        <v>10</v>
      </c>
      <c r="L80" s="35">
        <f t="shared" si="80"/>
        <v>10</v>
      </c>
      <c r="M80" s="35">
        <f t="shared" si="80"/>
        <v>10</v>
      </c>
      <c r="N80" s="35">
        <f t="shared" si="80"/>
        <v>10</v>
      </c>
      <c r="O80" s="35">
        <f t="shared" si="80"/>
        <v>10</v>
      </c>
      <c r="P80" s="35">
        <f t="shared" si="80"/>
        <v>10</v>
      </c>
      <c r="Q80" s="35">
        <f t="shared" si="80"/>
        <v>10</v>
      </c>
      <c r="R80" s="35">
        <f t="shared" si="80"/>
        <v>10</v>
      </c>
      <c r="S80" s="35">
        <f t="shared" si="80"/>
        <v>10</v>
      </c>
      <c r="T80" s="35">
        <f t="shared" si="80"/>
        <v>10</v>
      </c>
      <c r="U80" s="35">
        <f t="shared" si="80"/>
        <v>10</v>
      </c>
      <c r="V80" s="35">
        <f t="shared" si="80"/>
        <v>10</v>
      </c>
      <c r="W80" s="35">
        <f t="shared" si="80"/>
        <v>10</v>
      </c>
      <c r="X80" s="35">
        <f t="shared" si="80"/>
        <v>10</v>
      </c>
      <c r="Y80" s="35">
        <f t="shared" si="80"/>
        <v>10</v>
      </c>
      <c r="Z80" s="35">
        <f t="shared" si="80"/>
        <v>10</v>
      </c>
      <c r="AA80" s="35">
        <f t="shared" si="80"/>
        <v>10</v>
      </c>
      <c r="AB80" s="35">
        <f t="shared" si="80"/>
        <v>10</v>
      </c>
      <c r="AC80" s="35">
        <f t="shared" si="80"/>
        <v>10</v>
      </c>
      <c r="AD80" s="35">
        <f t="shared" si="80"/>
        <v>10</v>
      </c>
      <c r="AE80" s="35">
        <f t="shared" si="80"/>
        <v>10</v>
      </c>
      <c r="AF80" s="35">
        <f t="shared" si="80"/>
        <v>10</v>
      </c>
      <c r="AG80" s="35">
        <f t="shared" si="80"/>
        <v>10</v>
      </c>
      <c r="AH80" s="35">
        <f t="shared" si="80"/>
        <v>10</v>
      </c>
      <c r="AI80" s="35">
        <f t="shared" si="80"/>
        <v>10</v>
      </c>
      <c r="AJ80" s="35">
        <f t="shared" si="80"/>
        <v>10</v>
      </c>
      <c r="AK80" s="35">
        <f t="shared" si="80"/>
        <v>10</v>
      </c>
      <c r="AL80" s="35">
        <f t="shared" si="80"/>
        <v>10</v>
      </c>
      <c r="AM80" s="35">
        <f t="shared" si="80"/>
        <v>10</v>
      </c>
      <c r="AN80" s="35">
        <f t="shared" si="80"/>
        <v>10</v>
      </c>
      <c r="AO80" s="35">
        <f t="shared" si="80"/>
        <v>10</v>
      </c>
      <c r="AP80" s="35">
        <f t="shared" si="80"/>
        <v>10</v>
      </c>
      <c r="AQ80" s="35">
        <f t="shared" si="80"/>
        <v>10</v>
      </c>
      <c r="AR80" s="35">
        <f t="shared" si="80"/>
        <v>10</v>
      </c>
      <c r="AS80" s="35">
        <f t="shared" si="80"/>
        <v>10</v>
      </c>
      <c r="AT80" s="35">
        <f t="shared" si="80"/>
        <v>10</v>
      </c>
      <c r="AU80" s="35">
        <f t="shared" si="80"/>
        <v>10</v>
      </c>
      <c r="AV80" s="35">
        <f t="shared" si="80"/>
        <v>10</v>
      </c>
      <c r="AW80" s="35">
        <f t="shared" si="80"/>
        <v>10</v>
      </c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</row>
    <row r="81" spans="1:61" hidden="1" outlineLevel="1">
      <c r="A81" s="15" t="s">
        <v>25</v>
      </c>
      <c r="B81" s="47">
        <f>B79</f>
        <v>10</v>
      </c>
      <c r="C81" s="22">
        <f>C79</f>
        <v>1</v>
      </c>
      <c r="D81" s="22">
        <f>D79</f>
        <v>16</v>
      </c>
      <c r="E81" s="19">
        <f>E79</f>
        <v>16</v>
      </c>
      <c r="F81" s="36"/>
      <c r="G81" s="55"/>
      <c r="I81" s="36"/>
      <c r="J81" s="23">
        <f t="shared" ref="J81:S82" si="81">IF(J$18&lt;$D81,0,IF(J$18&lt;$E81,$B81*$B$191,$B81*$B$190))</f>
        <v>0</v>
      </c>
      <c r="K81" s="20">
        <f t="shared" si="81"/>
        <v>0</v>
      </c>
      <c r="L81" s="20">
        <f t="shared" si="81"/>
        <v>0</v>
      </c>
      <c r="M81" s="20">
        <f t="shared" si="81"/>
        <v>0</v>
      </c>
      <c r="N81" s="20">
        <f t="shared" si="81"/>
        <v>0</v>
      </c>
      <c r="O81" s="20">
        <f t="shared" si="81"/>
        <v>0</v>
      </c>
      <c r="P81" s="20">
        <f t="shared" si="81"/>
        <v>0</v>
      </c>
      <c r="Q81" s="20">
        <f t="shared" si="81"/>
        <v>0</v>
      </c>
      <c r="R81" s="20">
        <f t="shared" si="81"/>
        <v>0</v>
      </c>
      <c r="S81" s="20">
        <f t="shared" si="81"/>
        <v>0</v>
      </c>
      <c r="T81" s="20">
        <f t="shared" ref="T81:AC82" si="82">IF(T$18&lt;$D81,0,IF(T$18&lt;$E81,$B81*$B$191,$B81*$B$190))</f>
        <v>0</v>
      </c>
      <c r="U81" s="20">
        <f t="shared" si="82"/>
        <v>0</v>
      </c>
      <c r="V81" s="20">
        <f t="shared" si="82"/>
        <v>0</v>
      </c>
      <c r="W81" s="20">
        <f t="shared" si="82"/>
        <v>0</v>
      </c>
      <c r="X81" s="20">
        <f t="shared" si="82"/>
        <v>0</v>
      </c>
      <c r="Y81" s="20">
        <f t="shared" si="82"/>
        <v>10</v>
      </c>
      <c r="Z81" s="20">
        <f t="shared" si="82"/>
        <v>10</v>
      </c>
      <c r="AA81" s="20">
        <f t="shared" si="82"/>
        <v>10</v>
      </c>
      <c r="AB81" s="20">
        <f t="shared" si="82"/>
        <v>10</v>
      </c>
      <c r="AC81" s="20">
        <f t="shared" si="82"/>
        <v>10</v>
      </c>
      <c r="AD81" s="20">
        <f t="shared" ref="AD81:AM82" si="83">IF(AD$18&lt;$D81,0,IF(AD$18&lt;$E81,$B81*$B$191,$B81*$B$190))</f>
        <v>10</v>
      </c>
      <c r="AE81" s="20">
        <f t="shared" si="83"/>
        <v>10</v>
      </c>
      <c r="AF81" s="20">
        <f t="shared" si="83"/>
        <v>10</v>
      </c>
      <c r="AG81" s="20">
        <f t="shared" si="83"/>
        <v>10</v>
      </c>
      <c r="AH81" s="20">
        <f t="shared" si="83"/>
        <v>10</v>
      </c>
      <c r="AI81" s="20">
        <f t="shared" si="83"/>
        <v>10</v>
      </c>
      <c r="AJ81" s="20">
        <f t="shared" si="83"/>
        <v>10</v>
      </c>
      <c r="AK81" s="20">
        <f t="shared" si="83"/>
        <v>10</v>
      </c>
      <c r="AL81" s="20">
        <f t="shared" si="83"/>
        <v>10</v>
      </c>
      <c r="AM81" s="20">
        <f t="shared" si="83"/>
        <v>10</v>
      </c>
      <c r="AN81" s="20">
        <f t="shared" ref="AN81:AW82" si="84">IF(AN$18&lt;$D81,0,IF(AN$18&lt;$E81,$B81*$B$191,$B81*$B$190))</f>
        <v>10</v>
      </c>
      <c r="AO81" s="20">
        <f t="shared" si="84"/>
        <v>10</v>
      </c>
      <c r="AP81" s="20">
        <f t="shared" si="84"/>
        <v>10</v>
      </c>
      <c r="AQ81" s="20">
        <f t="shared" si="84"/>
        <v>10</v>
      </c>
      <c r="AR81" s="20">
        <f t="shared" si="84"/>
        <v>10</v>
      </c>
      <c r="AS81" s="20">
        <f t="shared" si="84"/>
        <v>10</v>
      </c>
      <c r="AT81" s="20">
        <f t="shared" si="84"/>
        <v>10</v>
      </c>
      <c r="AU81" s="20">
        <f t="shared" si="84"/>
        <v>10</v>
      </c>
      <c r="AV81" s="20">
        <f t="shared" si="84"/>
        <v>10</v>
      </c>
      <c r="AW81" s="20">
        <f t="shared" si="84"/>
        <v>10</v>
      </c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</row>
    <row r="82" spans="1:61" hidden="1" outlineLevel="1">
      <c r="A82" s="15" t="s">
        <v>26</v>
      </c>
      <c r="B82" s="46">
        <f>B79</f>
        <v>10</v>
      </c>
      <c r="C82" s="21">
        <f>E82-D82+1</f>
        <v>2</v>
      </c>
      <c r="D82" s="4">
        <v>18</v>
      </c>
      <c r="E82" s="9">
        <v>19</v>
      </c>
      <c r="J82" s="23">
        <f t="shared" si="81"/>
        <v>0</v>
      </c>
      <c r="K82" s="20">
        <f t="shared" si="81"/>
        <v>0</v>
      </c>
      <c r="L82" s="20">
        <f t="shared" si="81"/>
        <v>0</v>
      </c>
      <c r="M82" s="20">
        <f t="shared" si="81"/>
        <v>0</v>
      </c>
      <c r="N82" s="20">
        <f t="shared" si="81"/>
        <v>0</v>
      </c>
      <c r="O82" s="20">
        <f t="shared" si="81"/>
        <v>0</v>
      </c>
      <c r="P82" s="20">
        <f t="shared" si="81"/>
        <v>0</v>
      </c>
      <c r="Q82" s="20">
        <f t="shared" si="81"/>
        <v>0</v>
      </c>
      <c r="R82" s="20">
        <f t="shared" si="81"/>
        <v>0</v>
      </c>
      <c r="S82" s="20">
        <f t="shared" si="81"/>
        <v>0</v>
      </c>
      <c r="T82" s="20">
        <f t="shared" si="82"/>
        <v>0</v>
      </c>
      <c r="U82" s="20">
        <f t="shared" si="82"/>
        <v>0</v>
      </c>
      <c r="V82" s="20">
        <f t="shared" si="82"/>
        <v>0</v>
      </c>
      <c r="W82" s="20">
        <f t="shared" si="82"/>
        <v>0</v>
      </c>
      <c r="X82" s="20">
        <f t="shared" si="82"/>
        <v>0</v>
      </c>
      <c r="Y82" s="20">
        <f t="shared" si="82"/>
        <v>0</v>
      </c>
      <c r="Z82" s="20">
        <f t="shared" si="82"/>
        <v>0</v>
      </c>
      <c r="AA82" s="20">
        <f t="shared" si="82"/>
        <v>5</v>
      </c>
      <c r="AB82" s="20">
        <f t="shared" si="82"/>
        <v>10</v>
      </c>
      <c r="AC82" s="20">
        <f t="shared" si="82"/>
        <v>10</v>
      </c>
      <c r="AD82" s="20">
        <f t="shared" si="83"/>
        <v>10</v>
      </c>
      <c r="AE82" s="20">
        <f t="shared" si="83"/>
        <v>10</v>
      </c>
      <c r="AF82" s="20">
        <f t="shared" si="83"/>
        <v>10</v>
      </c>
      <c r="AG82" s="20">
        <f t="shared" si="83"/>
        <v>10</v>
      </c>
      <c r="AH82" s="20">
        <f t="shared" si="83"/>
        <v>10</v>
      </c>
      <c r="AI82" s="20">
        <f t="shared" si="83"/>
        <v>10</v>
      </c>
      <c r="AJ82" s="20">
        <f t="shared" si="83"/>
        <v>10</v>
      </c>
      <c r="AK82" s="20">
        <f t="shared" si="83"/>
        <v>10</v>
      </c>
      <c r="AL82" s="20">
        <f t="shared" si="83"/>
        <v>10</v>
      </c>
      <c r="AM82" s="20">
        <f t="shared" si="83"/>
        <v>10</v>
      </c>
      <c r="AN82" s="20">
        <f t="shared" si="84"/>
        <v>10</v>
      </c>
      <c r="AO82" s="20">
        <f t="shared" si="84"/>
        <v>10</v>
      </c>
      <c r="AP82" s="20">
        <f t="shared" si="84"/>
        <v>10</v>
      </c>
      <c r="AQ82" s="20">
        <f t="shared" si="84"/>
        <v>10</v>
      </c>
      <c r="AR82" s="20">
        <f t="shared" si="84"/>
        <v>10</v>
      </c>
      <c r="AS82" s="20">
        <f t="shared" si="84"/>
        <v>10</v>
      </c>
      <c r="AT82" s="20">
        <f t="shared" si="84"/>
        <v>10</v>
      </c>
      <c r="AU82" s="20">
        <f t="shared" si="84"/>
        <v>10</v>
      </c>
      <c r="AV82" s="20">
        <f t="shared" si="84"/>
        <v>10</v>
      </c>
      <c r="AW82" s="20">
        <f t="shared" si="84"/>
        <v>10</v>
      </c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</row>
    <row r="83" spans="1:61" hidden="1" outlineLevel="1">
      <c r="A83" s="15" t="s">
        <v>27</v>
      </c>
      <c r="B83" s="45">
        <v>10</v>
      </c>
      <c r="J83" s="23">
        <f>IF(J$18&lt;$D82,0,IF($E82&lt;J$18,$B83,$B83/$C82))</f>
        <v>0</v>
      </c>
      <c r="K83" s="23">
        <f t="shared" ref="K83:AW83" si="85">IF(K$18&lt;$D82,0,IF($E82&lt;K$18,$B83,($B83/$C82)+J83))</f>
        <v>0</v>
      </c>
      <c r="L83" s="23">
        <f t="shared" si="85"/>
        <v>0</v>
      </c>
      <c r="M83" s="23">
        <f t="shared" si="85"/>
        <v>0</v>
      </c>
      <c r="N83" s="23">
        <f t="shared" si="85"/>
        <v>0</v>
      </c>
      <c r="O83" s="23">
        <f t="shared" si="85"/>
        <v>0</v>
      </c>
      <c r="P83" s="23">
        <f t="shared" si="85"/>
        <v>0</v>
      </c>
      <c r="Q83" s="23">
        <f t="shared" si="85"/>
        <v>0</v>
      </c>
      <c r="R83" s="23">
        <f t="shared" si="85"/>
        <v>0</v>
      </c>
      <c r="S83" s="23">
        <f t="shared" si="85"/>
        <v>0</v>
      </c>
      <c r="T83" s="23">
        <f t="shared" si="85"/>
        <v>0</v>
      </c>
      <c r="U83" s="23">
        <f t="shared" si="85"/>
        <v>0</v>
      </c>
      <c r="V83" s="23">
        <f t="shared" si="85"/>
        <v>0</v>
      </c>
      <c r="W83" s="23">
        <f t="shared" si="85"/>
        <v>0</v>
      </c>
      <c r="X83" s="23">
        <f t="shared" si="85"/>
        <v>0</v>
      </c>
      <c r="Y83" s="23">
        <f t="shared" si="85"/>
        <v>0</v>
      </c>
      <c r="Z83" s="23">
        <f t="shared" si="85"/>
        <v>0</v>
      </c>
      <c r="AA83" s="23">
        <f t="shared" si="85"/>
        <v>5</v>
      </c>
      <c r="AB83" s="23">
        <f t="shared" si="85"/>
        <v>10</v>
      </c>
      <c r="AC83" s="23">
        <f t="shared" si="85"/>
        <v>10</v>
      </c>
      <c r="AD83" s="23">
        <f t="shared" si="85"/>
        <v>10</v>
      </c>
      <c r="AE83" s="23">
        <f t="shared" si="85"/>
        <v>10</v>
      </c>
      <c r="AF83" s="23">
        <f t="shared" si="85"/>
        <v>10</v>
      </c>
      <c r="AG83" s="23">
        <f t="shared" si="85"/>
        <v>10</v>
      </c>
      <c r="AH83" s="23">
        <f t="shared" si="85"/>
        <v>10</v>
      </c>
      <c r="AI83" s="23">
        <f t="shared" si="85"/>
        <v>10</v>
      </c>
      <c r="AJ83" s="23">
        <f t="shared" si="85"/>
        <v>10</v>
      </c>
      <c r="AK83" s="23">
        <f t="shared" si="85"/>
        <v>10</v>
      </c>
      <c r="AL83" s="23">
        <f t="shared" si="85"/>
        <v>10</v>
      </c>
      <c r="AM83" s="23">
        <f t="shared" si="85"/>
        <v>10</v>
      </c>
      <c r="AN83" s="23">
        <f t="shared" si="85"/>
        <v>10</v>
      </c>
      <c r="AO83" s="23">
        <f t="shared" si="85"/>
        <v>10</v>
      </c>
      <c r="AP83" s="23">
        <f t="shared" si="85"/>
        <v>10</v>
      </c>
      <c r="AQ83" s="23">
        <f t="shared" si="85"/>
        <v>10</v>
      </c>
      <c r="AR83" s="23">
        <f t="shared" si="85"/>
        <v>10</v>
      </c>
      <c r="AS83" s="23">
        <f t="shared" si="85"/>
        <v>10</v>
      </c>
      <c r="AT83" s="23">
        <f t="shared" si="85"/>
        <v>10</v>
      </c>
      <c r="AU83" s="23">
        <f t="shared" si="85"/>
        <v>10</v>
      </c>
      <c r="AV83" s="23">
        <f t="shared" si="85"/>
        <v>10</v>
      </c>
      <c r="AW83" s="23">
        <f t="shared" si="85"/>
        <v>10</v>
      </c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</row>
    <row r="84" spans="1:61" hidden="1" outlineLevel="1">
      <c r="A84" s="11"/>
      <c r="B84" s="46"/>
      <c r="C84" s="24"/>
      <c r="D84" s="24"/>
    </row>
    <row r="85" spans="1:61" collapsed="1">
      <c r="A85" s="16" t="s">
        <v>39</v>
      </c>
      <c r="B85" s="45">
        <v>40</v>
      </c>
      <c r="C85" s="3">
        <v>3</v>
      </c>
      <c r="D85" s="3">
        <v>17</v>
      </c>
      <c r="E85" s="17">
        <f>D85+C85-1</f>
        <v>19</v>
      </c>
      <c r="F85" s="33"/>
      <c r="G85" s="53">
        <f>IF(B85&lt;&gt;"",1-(B89/B85),"-")</f>
        <v>0</v>
      </c>
      <c r="H85" s="54">
        <f>IF(B85&lt;&gt;"",$E85-$E88,"-")</f>
        <v>-4</v>
      </c>
      <c r="I85" s="33"/>
      <c r="J85" s="34">
        <f t="shared" ref="J85:AW85" si="86">IF(J$18&lt;$D85,IF(J$18&lt;$D88,0,IF($E88&lt;J$18,0,"  ")),IF($E85&lt;J$18,IF(J$18&lt;$D88,0,IF($E88&lt;J$18,0,"  ")),IF(J$18&lt;$D88," ",IF($E88&lt;J$18," ","   "))))</f>
        <v>0</v>
      </c>
      <c r="K85" s="34">
        <f t="shared" si="86"/>
        <v>0</v>
      </c>
      <c r="L85" s="34">
        <f t="shared" si="86"/>
        <v>0</v>
      </c>
      <c r="M85" s="34">
        <f t="shared" si="86"/>
        <v>0</v>
      </c>
      <c r="N85" s="34">
        <f t="shared" si="86"/>
        <v>0</v>
      </c>
      <c r="O85" s="34">
        <f t="shared" si="86"/>
        <v>0</v>
      </c>
      <c r="P85" s="34">
        <f t="shared" si="86"/>
        <v>0</v>
      </c>
      <c r="Q85" s="34">
        <f t="shared" si="86"/>
        <v>0</v>
      </c>
      <c r="R85" s="34">
        <f t="shared" si="86"/>
        <v>0</v>
      </c>
      <c r="S85" s="34">
        <f t="shared" si="86"/>
        <v>0</v>
      </c>
      <c r="T85" s="34">
        <f t="shared" si="86"/>
        <v>0</v>
      </c>
      <c r="U85" s="34">
        <f t="shared" si="86"/>
        <v>0</v>
      </c>
      <c r="V85" s="34">
        <f t="shared" si="86"/>
        <v>0</v>
      </c>
      <c r="W85" s="34">
        <f t="shared" si="86"/>
        <v>0</v>
      </c>
      <c r="X85" s="34">
        <f t="shared" si="86"/>
        <v>0</v>
      </c>
      <c r="Y85" s="34">
        <f t="shared" si="86"/>
        <v>0</v>
      </c>
      <c r="Z85" s="34" t="str">
        <f t="shared" si="86"/>
        <v xml:space="preserve"> </v>
      </c>
      <c r="AA85" s="34" t="str">
        <f t="shared" si="86"/>
        <v xml:space="preserve"> </v>
      </c>
      <c r="AB85" s="34" t="str">
        <f t="shared" si="86"/>
        <v xml:space="preserve"> </v>
      </c>
      <c r="AC85" s="34" t="str">
        <f t="shared" si="86"/>
        <v xml:space="preserve">  </v>
      </c>
      <c r="AD85" s="34" t="str">
        <f t="shared" si="86"/>
        <v xml:space="preserve">  </v>
      </c>
      <c r="AE85" s="34" t="str">
        <f t="shared" si="86"/>
        <v xml:space="preserve">  </v>
      </c>
      <c r="AF85" s="34" t="str">
        <f t="shared" si="86"/>
        <v xml:space="preserve">  </v>
      </c>
      <c r="AG85" s="34">
        <f t="shared" si="86"/>
        <v>0</v>
      </c>
      <c r="AH85" s="34">
        <f t="shared" si="86"/>
        <v>0</v>
      </c>
      <c r="AI85" s="34">
        <f t="shared" si="86"/>
        <v>0</v>
      </c>
      <c r="AJ85" s="34">
        <f t="shared" si="86"/>
        <v>0</v>
      </c>
      <c r="AK85" s="34">
        <f t="shared" si="86"/>
        <v>0</v>
      </c>
      <c r="AL85" s="34">
        <f t="shared" si="86"/>
        <v>0</v>
      </c>
      <c r="AM85" s="34">
        <f t="shared" si="86"/>
        <v>0</v>
      </c>
      <c r="AN85" s="34">
        <f t="shared" si="86"/>
        <v>0</v>
      </c>
      <c r="AO85" s="34">
        <f t="shared" si="86"/>
        <v>0</v>
      </c>
      <c r="AP85" s="34">
        <f t="shared" si="86"/>
        <v>0</v>
      </c>
      <c r="AQ85" s="34">
        <f t="shared" si="86"/>
        <v>0</v>
      </c>
      <c r="AR85" s="34">
        <f t="shared" si="86"/>
        <v>0</v>
      </c>
      <c r="AS85" s="34">
        <f t="shared" si="86"/>
        <v>0</v>
      </c>
      <c r="AT85" s="34">
        <f t="shared" si="86"/>
        <v>0</v>
      </c>
      <c r="AU85" s="34">
        <f t="shared" si="86"/>
        <v>0</v>
      </c>
      <c r="AV85" s="34">
        <f t="shared" si="86"/>
        <v>0</v>
      </c>
      <c r="AW85" s="34">
        <f t="shared" si="86"/>
        <v>0</v>
      </c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</row>
    <row r="86" spans="1:61" hidden="1" outlineLevel="1">
      <c r="A86" s="15" t="s">
        <v>3</v>
      </c>
      <c r="B86" s="46">
        <f>B85</f>
        <v>40</v>
      </c>
      <c r="J86" s="27">
        <f>$B86</f>
        <v>40</v>
      </c>
      <c r="K86" s="35">
        <f t="shared" ref="K86:AW86" si="87">$B86</f>
        <v>40</v>
      </c>
      <c r="L86" s="35">
        <f t="shared" si="87"/>
        <v>40</v>
      </c>
      <c r="M86" s="35">
        <f t="shared" si="87"/>
        <v>40</v>
      </c>
      <c r="N86" s="35">
        <f t="shared" si="87"/>
        <v>40</v>
      </c>
      <c r="O86" s="35">
        <f t="shared" si="87"/>
        <v>40</v>
      </c>
      <c r="P86" s="35">
        <f t="shared" si="87"/>
        <v>40</v>
      </c>
      <c r="Q86" s="35">
        <f t="shared" si="87"/>
        <v>40</v>
      </c>
      <c r="R86" s="35">
        <f t="shared" si="87"/>
        <v>40</v>
      </c>
      <c r="S86" s="35">
        <f t="shared" si="87"/>
        <v>40</v>
      </c>
      <c r="T86" s="35">
        <f t="shared" si="87"/>
        <v>40</v>
      </c>
      <c r="U86" s="35">
        <f t="shared" si="87"/>
        <v>40</v>
      </c>
      <c r="V86" s="35">
        <f t="shared" si="87"/>
        <v>40</v>
      </c>
      <c r="W86" s="35">
        <f t="shared" si="87"/>
        <v>40</v>
      </c>
      <c r="X86" s="35">
        <f t="shared" si="87"/>
        <v>40</v>
      </c>
      <c r="Y86" s="35">
        <f t="shared" si="87"/>
        <v>40</v>
      </c>
      <c r="Z86" s="35">
        <f t="shared" si="87"/>
        <v>40</v>
      </c>
      <c r="AA86" s="35">
        <f t="shared" si="87"/>
        <v>40</v>
      </c>
      <c r="AB86" s="35">
        <f t="shared" si="87"/>
        <v>40</v>
      </c>
      <c r="AC86" s="35">
        <f t="shared" si="87"/>
        <v>40</v>
      </c>
      <c r="AD86" s="35">
        <f t="shared" si="87"/>
        <v>40</v>
      </c>
      <c r="AE86" s="35">
        <f t="shared" si="87"/>
        <v>40</v>
      </c>
      <c r="AF86" s="35">
        <f t="shared" si="87"/>
        <v>40</v>
      </c>
      <c r="AG86" s="35">
        <f t="shared" si="87"/>
        <v>40</v>
      </c>
      <c r="AH86" s="35">
        <f t="shared" si="87"/>
        <v>40</v>
      </c>
      <c r="AI86" s="35">
        <f t="shared" si="87"/>
        <v>40</v>
      </c>
      <c r="AJ86" s="35">
        <f t="shared" si="87"/>
        <v>40</v>
      </c>
      <c r="AK86" s="35">
        <f t="shared" si="87"/>
        <v>40</v>
      </c>
      <c r="AL86" s="35">
        <f t="shared" si="87"/>
        <v>40</v>
      </c>
      <c r="AM86" s="35">
        <f t="shared" si="87"/>
        <v>40</v>
      </c>
      <c r="AN86" s="35">
        <f t="shared" si="87"/>
        <v>40</v>
      </c>
      <c r="AO86" s="35">
        <f t="shared" si="87"/>
        <v>40</v>
      </c>
      <c r="AP86" s="35">
        <f t="shared" si="87"/>
        <v>40</v>
      </c>
      <c r="AQ86" s="35">
        <f t="shared" si="87"/>
        <v>40</v>
      </c>
      <c r="AR86" s="35">
        <f t="shared" si="87"/>
        <v>40</v>
      </c>
      <c r="AS86" s="35">
        <f t="shared" si="87"/>
        <v>40</v>
      </c>
      <c r="AT86" s="35">
        <f t="shared" si="87"/>
        <v>40</v>
      </c>
      <c r="AU86" s="35">
        <f t="shared" si="87"/>
        <v>40</v>
      </c>
      <c r="AV86" s="35">
        <f t="shared" si="87"/>
        <v>40</v>
      </c>
      <c r="AW86" s="35">
        <f t="shared" si="87"/>
        <v>40</v>
      </c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</row>
    <row r="87" spans="1:61" hidden="1" outlineLevel="1">
      <c r="A87" s="15" t="s">
        <v>25</v>
      </c>
      <c r="B87" s="47">
        <f>B85</f>
        <v>40</v>
      </c>
      <c r="C87" s="22">
        <f>C85</f>
        <v>3</v>
      </c>
      <c r="D87" s="22">
        <f>D85</f>
        <v>17</v>
      </c>
      <c r="E87" s="19">
        <f>E85</f>
        <v>19</v>
      </c>
      <c r="F87" s="36"/>
      <c r="G87" s="55"/>
      <c r="I87" s="36"/>
      <c r="J87" s="23">
        <f t="shared" ref="J87:S88" si="88">IF(J$18&lt;$D87,0,IF(J$18&lt;$E87,$B87*$B$191,$B87*$B$190))</f>
        <v>0</v>
      </c>
      <c r="K87" s="20">
        <f t="shared" si="88"/>
        <v>0</v>
      </c>
      <c r="L87" s="20">
        <f t="shared" si="88"/>
        <v>0</v>
      </c>
      <c r="M87" s="20">
        <f t="shared" si="88"/>
        <v>0</v>
      </c>
      <c r="N87" s="20">
        <f t="shared" si="88"/>
        <v>0</v>
      </c>
      <c r="O87" s="20">
        <f t="shared" si="88"/>
        <v>0</v>
      </c>
      <c r="P87" s="20">
        <f t="shared" si="88"/>
        <v>0</v>
      </c>
      <c r="Q87" s="20">
        <f t="shared" si="88"/>
        <v>0</v>
      </c>
      <c r="R87" s="20">
        <f t="shared" si="88"/>
        <v>0</v>
      </c>
      <c r="S87" s="20">
        <f t="shared" si="88"/>
        <v>0</v>
      </c>
      <c r="T87" s="20">
        <f t="shared" ref="T87:AC88" si="89">IF(T$18&lt;$D87,0,IF(T$18&lt;$E87,$B87*$B$191,$B87*$B$190))</f>
        <v>0</v>
      </c>
      <c r="U87" s="20">
        <f t="shared" si="89"/>
        <v>0</v>
      </c>
      <c r="V87" s="20">
        <f t="shared" si="89"/>
        <v>0</v>
      </c>
      <c r="W87" s="20">
        <f t="shared" si="89"/>
        <v>0</v>
      </c>
      <c r="X87" s="20">
        <f t="shared" si="89"/>
        <v>0</v>
      </c>
      <c r="Y87" s="20">
        <f t="shared" si="89"/>
        <v>0</v>
      </c>
      <c r="Z87" s="20">
        <f t="shared" si="89"/>
        <v>20</v>
      </c>
      <c r="AA87" s="20">
        <f t="shared" si="89"/>
        <v>20</v>
      </c>
      <c r="AB87" s="20">
        <f t="shared" si="89"/>
        <v>40</v>
      </c>
      <c r="AC87" s="20">
        <f t="shared" si="89"/>
        <v>40</v>
      </c>
      <c r="AD87" s="20">
        <f t="shared" ref="AD87:AM88" si="90">IF(AD$18&lt;$D87,0,IF(AD$18&lt;$E87,$B87*$B$191,$B87*$B$190))</f>
        <v>40</v>
      </c>
      <c r="AE87" s="20">
        <f t="shared" si="90"/>
        <v>40</v>
      </c>
      <c r="AF87" s="20">
        <f t="shared" si="90"/>
        <v>40</v>
      </c>
      <c r="AG87" s="20">
        <f t="shared" si="90"/>
        <v>40</v>
      </c>
      <c r="AH87" s="20">
        <f t="shared" si="90"/>
        <v>40</v>
      </c>
      <c r="AI87" s="20">
        <f t="shared" si="90"/>
        <v>40</v>
      </c>
      <c r="AJ87" s="20">
        <f t="shared" si="90"/>
        <v>40</v>
      </c>
      <c r="AK87" s="20">
        <f t="shared" si="90"/>
        <v>40</v>
      </c>
      <c r="AL87" s="20">
        <f t="shared" si="90"/>
        <v>40</v>
      </c>
      <c r="AM87" s="20">
        <f t="shared" si="90"/>
        <v>40</v>
      </c>
      <c r="AN87" s="20">
        <f t="shared" ref="AN87:AW88" si="91">IF(AN$18&lt;$D87,0,IF(AN$18&lt;$E87,$B87*$B$191,$B87*$B$190))</f>
        <v>40</v>
      </c>
      <c r="AO87" s="20">
        <f t="shared" si="91"/>
        <v>40</v>
      </c>
      <c r="AP87" s="20">
        <f t="shared" si="91"/>
        <v>40</v>
      </c>
      <c r="AQ87" s="20">
        <f t="shared" si="91"/>
        <v>40</v>
      </c>
      <c r="AR87" s="20">
        <f t="shared" si="91"/>
        <v>40</v>
      </c>
      <c r="AS87" s="20">
        <f t="shared" si="91"/>
        <v>40</v>
      </c>
      <c r="AT87" s="20">
        <f t="shared" si="91"/>
        <v>40</v>
      </c>
      <c r="AU87" s="20">
        <f t="shared" si="91"/>
        <v>40</v>
      </c>
      <c r="AV87" s="20">
        <f t="shared" si="91"/>
        <v>40</v>
      </c>
      <c r="AW87" s="20">
        <f t="shared" si="91"/>
        <v>40</v>
      </c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</row>
    <row r="88" spans="1:61" hidden="1" outlineLevel="1">
      <c r="A88" s="15" t="s">
        <v>26</v>
      </c>
      <c r="B88" s="46">
        <f>B85</f>
        <v>40</v>
      </c>
      <c r="C88" s="21">
        <f>E88-D88+1</f>
        <v>4</v>
      </c>
      <c r="D88" s="4">
        <v>20</v>
      </c>
      <c r="E88" s="9">
        <v>23</v>
      </c>
      <c r="J88" s="23">
        <f t="shared" si="88"/>
        <v>0</v>
      </c>
      <c r="K88" s="20">
        <f t="shared" si="88"/>
        <v>0</v>
      </c>
      <c r="L88" s="20">
        <f t="shared" si="88"/>
        <v>0</v>
      </c>
      <c r="M88" s="20">
        <f t="shared" si="88"/>
        <v>0</v>
      </c>
      <c r="N88" s="20">
        <f t="shared" si="88"/>
        <v>0</v>
      </c>
      <c r="O88" s="20">
        <f t="shared" si="88"/>
        <v>0</v>
      </c>
      <c r="P88" s="20">
        <f t="shared" si="88"/>
        <v>0</v>
      </c>
      <c r="Q88" s="20">
        <f t="shared" si="88"/>
        <v>0</v>
      </c>
      <c r="R88" s="20">
        <f t="shared" si="88"/>
        <v>0</v>
      </c>
      <c r="S88" s="20">
        <f t="shared" si="88"/>
        <v>0</v>
      </c>
      <c r="T88" s="20">
        <f t="shared" si="89"/>
        <v>0</v>
      </c>
      <c r="U88" s="20">
        <f t="shared" si="89"/>
        <v>0</v>
      </c>
      <c r="V88" s="20">
        <f t="shared" si="89"/>
        <v>0</v>
      </c>
      <c r="W88" s="20">
        <f t="shared" si="89"/>
        <v>0</v>
      </c>
      <c r="X88" s="20">
        <f t="shared" si="89"/>
        <v>0</v>
      </c>
      <c r="Y88" s="20">
        <f t="shared" si="89"/>
        <v>0</v>
      </c>
      <c r="Z88" s="20">
        <f t="shared" si="89"/>
        <v>0</v>
      </c>
      <c r="AA88" s="20">
        <f t="shared" si="89"/>
        <v>0</v>
      </c>
      <c r="AB88" s="20">
        <f t="shared" si="89"/>
        <v>0</v>
      </c>
      <c r="AC88" s="20">
        <f t="shared" si="89"/>
        <v>20</v>
      </c>
      <c r="AD88" s="20">
        <f t="shared" si="90"/>
        <v>20</v>
      </c>
      <c r="AE88" s="20">
        <f t="shared" si="90"/>
        <v>20</v>
      </c>
      <c r="AF88" s="20">
        <f t="shared" si="90"/>
        <v>40</v>
      </c>
      <c r="AG88" s="20">
        <f t="shared" si="90"/>
        <v>40</v>
      </c>
      <c r="AH88" s="20">
        <f t="shared" si="90"/>
        <v>40</v>
      </c>
      <c r="AI88" s="20">
        <f t="shared" si="90"/>
        <v>40</v>
      </c>
      <c r="AJ88" s="20">
        <f t="shared" si="90"/>
        <v>40</v>
      </c>
      <c r="AK88" s="20">
        <f t="shared" si="90"/>
        <v>40</v>
      </c>
      <c r="AL88" s="20">
        <f t="shared" si="90"/>
        <v>40</v>
      </c>
      <c r="AM88" s="20">
        <f t="shared" si="90"/>
        <v>40</v>
      </c>
      <c r="AN88" s="20">
        <f t="shared" si="91"/>
        <v>40</v>
      </c>
      <c r="AO88" s="20">
        <f t="shared" si="91"/>
        <v>40</v>
      </c>
      <c r="AP88" s="20">
        <f t="shared" si="91"/>
        <v>40</v>
      </c>
      <c r="AQ88" s="20">
        <f t="shared" si="91"/>
        <v>40</v>
      </c>
      <c r="AR88" s="20">
        <f t="shared" si="91"/>
        <v>40</v>
      </c>
      <c r="AS88" s="20">
        <f t="shared" si="91"/>
        <v>40</v>
      </c>
      <c r="AT88" s="20">
        <f t="shared" si="91"/>
        <v>40</v>
      </c>
      <c r="AU88" s="20">
        <f t="shared" si="91"/>
        <v>40</v>
      </c>
      <c r="AV88" s="20">
        <f t="shared" si="91"/>
        <v>40</v>
      </c>
      <c r="AW88" s="20">
        <f t="shared" si="91"/>
        <v>40</v>
      </c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</row>
    <row r="89" spans="1:61" hidden="1" outlineLevel="1">
      <c r="A89" s="15" t="s">
        <v>27</v>
      </c>
      <c r="B89" s="45">
        <v>40</v>
      </c>
      <c r="J89" s="23">
        <f>IF(J$18&lt;$D88,0,IF($E88&lt;J$18,$B89,$B89/$C88))</f>
        <v>0</v>
      </c>
      <c r="K89" s="23">
        <f t="shared" ref="K89:AW89" si="92">IF(K$18&lt;$D88,0,IF($E88&lt;K$18,$B89,($B89/$C88)+J89))</f>
        <v>0</v>
      </c>
      <c r="L89" s="23">
        <f t="shared" si="92"/>
        <v>0</v>
      </c>
      <c r="M89" s="23">
        <f t="shared" si="92"/>
        <v>0</v>
      </c>
      <c r="N89" s="23">
        <f t="shared" si="92"/>
        <v>0</v>
      </c>
      <c r="O89" s="23">
        <f t="shared" si="92"/>
        <v>0</v>
      </c>
      <c r="P89" s="23">
        <f t="shared" si="92"/>
        <v>0</v>
      </c>
      <c r="Q89" s="23">
        <f t="shared" si="92"/>
        <v>0</v>
      </c>
      <c r="R89" s="23">
        <f t="shared" si="92"/>
        <v>0</v>
      </c>
      <c r="S89" s="23">
        <f t="shared" si="92"/>
        <v>0</v>
      </c>
      <c r="T89" s="23">
        <f t="shared" si="92"/>
        <v>0</v>
      </c>
      <c r="U89" s="23">
        <f t="shared" si="92"/>
        <v>0</v>
      </c>
      <c r="V89" s="23">
        <f t="shared" si="92"/>
        <v>0</v>
      </c>
      <c r="W89" s="23">
        <f t="shared" si="92"/>
        <v>0</v>
      </c>
      <c r="X89" s="23">
        <f t="shared" si="92"/>
        <v>0</v>
      </c>
      <c r="Y89" s="23">
        <f t="shared" si="92"/>
        <v>0</v>
      </c>
      <c r="Z89" s="23">
        <f t="shared" si="92"/>
        <v>0</v>
      </c>
      <c r="AA89" s="23">
        <f t="shared" si="92"/>
        <v>0</v>
      </c>
      <c r="AB89" s="23">
        <f t="shared" si="92"/>
        <v>0</v>
      </c>
      <c r="AC89" s="23">
        <f t="shared" si="92"/>
        <v>10</v>
      </c>
      <c r="AD89" s="23">
        <f t="shared" si="92"/>
        <v>20</v>
      </c>
      <c r="AE89" s="23">
        <f t="shared" si="92"/>
        <v>30</v>
      </c>
      <c r="AF89" s="23">
        <f t="shared" si="92"/>
        <v>40</v>
      </c>
      <c r="AG89" s="23">
        <f t="shared" si="92"/>
        <v>40</v>
      </c>
      <c r="AH89" s="23">
        <f t="shared" si="92"/>
        <v>40</v>
      </c>
      <c r="AI89" s="23">
        <f t="shared" si="92"/>
        <v>40</v>
      </c>
      <c r="AJ89" s="23">
        <f t="shared" si="92"/>
        <v>40</v>
      </c>
      <c r="AK89" s="23">
        <f t="shared" si="92"/>
        <v>40</v>
      </c>
      <c r="AL89" s="23">
        <f t="shared" si="92"/>
        <v>40</v>
      </c>
      <c r="AM89" s="23">
        <f t="shared" si="92"/>
        <v>40</v>
      </c>
      <c r="AN89" s="23">
        <f t="shared" si="92"/>
        <v>40</v>
      </c>
      <c r="AO89" s="23">
        <f t="shared" si="92"/>
        <v>40</v>
      </c>
      <c r="AP89" s="23">
        <f t="shared" si="92"/>
        <v>40</v>
      </c>
      <c r="AQ89" s="23">
        <f t="shared" si="92"/>
        <v>40</v>
      </c>
      <c r="AR89" s="23">
        <f t="shared" si="92"/>
        <v>40</v>
      </c>
      <c r="AS89" s="23">
        <f t="shared" si="92"/>
        <v>40</v>
      </c>
      <c r="AT89" s="23">
        <f t="shared" si="92"/>
        <v>40</v>
      </c>
      <c r="AU89" s="23">
        <f t="shared" si="92"/>
        <v>40</v>
      </c>
      <c r="AV89" s="23">
        <f t="shared" si="92"/>
        <v>40</v>
      </c>
      <c r="AW89" s="23">
        <f t="shared" si="92"/>
        <v>40</v>
      </c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</row>
    <row r="90" spans="1:61" hidden="1" outlineLevel="1">
      <c r="A90" s="11"/>
      <c r="B90" s="46"/>
      <c r="C90" s="24"/>
      <c r="D90" s="24"/>
    </row>
    <row r="91" spans="1:61" collapsed="1">
      <c r="A91" s="16" t="s">
        <v>40</v>
      </c>
      <c r="B91" s="45">
        <v>20</v>
      </c>
      <c r="C91" s="3">
        <v>2</v>
      </c>
      <c r="D91" s="3">
        <v>18</v>
      </c>
      <c r="E91" s="17">
        <f>D91+C91-1</f>
        <v>19</v>
      </c>
      <c r="F91" s="33"/>
      <c r="G91" s="53">
        <f>IF(B91&lt;&gt;"",1-(B95/B91),"-")</f>
        <v>0</v>
      </c>
      <c r="H91" s="54">
        <f>IF(B91&lt;&gt;"",$E91-$E94,"-")</f>
        <v>-4</v>
      </c>
      <c r="I91" s="33"/>
      <c r="J91" s="34">
        <f t="shared" ref="J91:AW91" si="93">IF(J$18&lt;$D91,IF(J$18&lt;$D94,0,IF($E94&lt;J$18,0,"  ")),IF($E91&lt;J$18,IF(J$18&lt;$D94,0,IF($E94&lt;J$18,0,"  ")),IF(J$18&lt;$D94," ",IF($E94&lt;J$18," ","   "))))</f>
        <v>0</v>
      </c>
      <c r="K91" s="34">
        <f t="shared" si="93"/>
        <v>0</v>
      </c>
      <c r="L91" s="34">
        <f t="shared" si="93"/>
        <v>0</v>
      </c>
      <c r="M91" s="34">
        <f t="shared" si="93"/>
        <v>0</v>
      </c>
      <c r="N91" s="34">
        <f t="shared" si="93"/>
        <v>0</v>
      </c>
      <c r="O91" s="34">
        <f t="shared" si="93"/>
        <v>0</v>
      </c>
      <c r="P91" s="34">
        <f t="shared" si="93"/>
        <v>0</v>
      </c>
      <c r="Q91" s="34">
        <f t="shared" si="93"/>
        <v>0</v>
      </c>
      <c r="R91" s="34">
        <f t="shared" si="93"/>
        <v>0</v>
      </c>
      <c r="S91" s="34">
        <f t="shared" si="93"/>
        <v>0</v>
      </c>
      <c r="T91" s="34">
        <f t="shared" si="93"/>
        <v>0</v>
      </c>
      <c r="U91" s="34">
        <f t="shared" si="93"/>
        <v>0</v>
      </c>
      <c r="V91" s="34">
        <f t="shared" si="93"/>
        <v>0</v>
      </c>
      <c r="W91" s="34">
        <f t="shared" si="93"/>
        <v>0</v>
      </c>
      <c r="X91" s="34">
        <f t="shared" si="93"/>
        <v>0</v>
      </c>
      <c r="Y91" s="34">
        <f t="shared" si="93"/>
        <v>0</v>
      </c>
      <c r="Z91" s="34">
        <f t="shared" si="93"/>
        <v>0</v>
      </c>
      <c r="AA91" s="34" t="str">
        <f t="shared" si="93"/>
        <v xml:space="preserve"> </v>
      </c>
      <c r="AB91" s="34" t="str">
        <f t="shared" si="93"/>
        <v xml:space="preserve"> </v>
      </c>
      <c r="AC91" s="34">
        <f t="shared" si="93"/>
        <v>0</v>
      </c>
      <c r="AD91" s="34" t="str">
        <f t="shared" si="93"/>
        <v xml:space="preserve">  </v>
      </c>
      <c r="AE91" s="34" t="str">
        <f t="shared" si="93"/>
        <v xml:space="preserve">  </v>
      </c>
      <c r="AF91" s="34" t="str">
        <f t="shared" si="93"/>
        <v xml:space="preserve">  </v>
      </c>
      <c r="AG91" s="34">
        <f t="shared" si="93"/>
        <v>0</v>
      </c>
      <c r="AH91" s="34">
        <f t="shared" si="93"/>
        <v>0</v>
      </c>
      <c r="AI91" s="34">
        <f t="shared" si="93"/>
        <v>0</v>
      </c>
      <c r="AJ91" s="34">
        <f t="shared" si="93"/>
        <v>0</v>
      </c>
      <c r="AK91" s="34">
        <f t="shared" si="93"/>
        <v>0</v>
      </c>
      <c r="AL91" s="34">
        <f t="shared" si="93"/>
        <v>0</v>
      </c>
      <c r="AM91" s="34">
        <f t="shared" si="93"/>
        <v>0</v>
      </c>
      <c r="AN91" s="34">
        <f t="shared" si="93"/>
        <v>0</v>
      </c>
      <c r="AO91" s="34">
        <f t="shared" si="93"/>
        <v>0</v>
      </c>
      <c r="AP91" s="34">
        <f t="shared" si="93"/>
        <v>0</v>
      </c>
      <c r="AQ91" s="34">
        <f t="shared" si="93"/>
        <v>0</v>
      </c>
      <c r="AR91" s="34">
        <f t="shared" si="93"/>
        <v>0</v>
      </c>
      <c r="AS91" s="34">
        <f t="shared" si="93"/>
        <v>0</v>
      </c>
      <c r="AT91" s="34">
        <f t="shared" si="93"/>
        <v>0</v>
      </c>
      <c r="AU91" s="34">
        <f t="shared" si="93"/>
        <v>0</v>
      </c>
      <c r="AV91" s="34">
        <f t="shared" si="93"/>
        <v>0</v>
      </c>
      <c r="AW91" s="34">
        <f t="shared" si="93"/>
        <v>0</v>
      </c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</row>
    <row r="92" spans="1:61" hidden="1" outlineLevel="1">
      <c r="A92" s="15" t="s">
        <v>3</v>
      </c>
      <c r="B92" s="46">
        <f>B91</f>
        <v>20</v>
      </c>
      <c r="J92" s="27">
        <f>$B92</f>
        <v>20</v>
      </c>
      <c r="K92" s="35">
        <f t="shared" ref="K92:AW92" si="94">$B92</f>
        <v>20</v>
      </c>
      <c r="L92" s="35">
        <f t="shared" si="94"/>
        <v>20</v>
      </c>
      <c r="M92" s="35">
        <f t="shared" si="94"/>
        <v>20</v>
      </c>
      <c r="N92" s="35">
        <f t="shared" si="94"/>
        <v>20</v>
      </c>
      <c r="O92" s="35">
        <f t="shared" si="94"/>
        <v>20</v>
      </c>
      <c r="P92" s="35">
        <f t="shared" si="94"/>
        <v>20</v>
      </c>
      <c r="Q92" s="35">
        <f t="shared" si="94"/>
        <v>20</v>
      </c>
      <c r="R92" s="35">
        <f t="shared" si="94"/>
        <v>20</v>
      </c>
      <c r="S92" s="35">
        <f t="shared" si="94"/>
        <v>20</v>
      </c>
      <c r="T92" s="35">
        <f t="shared" si="94"/>
        <v>20</v>
      </c>
      <c r="U92" s="35">
        <f t="shared" si="94"/>
        <v>20</v>
      </c>
      <c r="V92" s="35">
        <f t="shared" si="94"/>
        <v>20</v>
      </c>
      <c r="W92" s="35">
        <f t="shared" si="94"/>
        <v>20</v>
      </c>
      <c r="X92" s="35">
        <f t="shared" si="94"/>
        <v>20</v>
      </c>
      <c r="Y92" s="35">
        <f t="shared" si="94"/>
        <v>20</v>
      </c>
      <c r="Z92" s="35">
        <f t="shared" si="94"/>
        <v>20</v>
      </c>
      <c r="AA92" s="35">
        <f t="shared" si="94"/>
        <v>20</v>
      </c>
      <c r="AB92" s="35">
        <f t="shared" si="94"/>
        <v>20</v>
      </c>
      <c r="AC92" s="35">
        <f t="shared" si="94"/>
        <v>20</v>
      </c>
      <c r="AD92" s="35">
        <f t="shared" si="94"/>
        <v>20</v>
      </c>
      <c r="AE92" s="35">
        <f t="shared" si="94"/>
        <v>20</v>
      </c>
      <c r="AF92" s="35">
        <f t="shared" si="94"/>
        <v>20</v>
      </c>
      <c r="AG92" s="35">
        <f t="shared" si="94"/>
        <v>20</v>
      </c>
      <c r="AH92" s="35">
        <f t="shared" si="94"/>
        <v>20</v>
      </c>
      <c r="AI92" s="35">
        <f t="shared" si="94"/>
        <v>20</v>
      </c>
      <c r="AJ92" s="35">
        <f t="shared" si="94"/>
        <v>20</v>
      </c>
      <c r="AK92" s="35">
        <f t="shared" si="94"/>
        <v>20</v>
      </c>
      <c r="AL92" s="35">
        <f t="shared" si="94"/>
        <v>20</v>
      </c>
      <c r="AM92" s="35">
        <f t="shared" si="94"/>
        <v>20</v>
      </c>
      <c r="AN92" s="35">
        <f t="shared" si="94"/>
        <v>20</v>
      </c>
      <c r="AO92" s="35">
        <f t="shared" si="94"/>
        <v>20</v>
      </c>
      <c r="AP92" s="35">
        <f t="shared" si="94"/>
        <v>20</v>
      </c>
      <c r="AQ92" s="35">
        <f t="shared" si="94"/>
        <v>20</v>
      </c>
      <c r="AR92" s="35">
        <f t="shared" si="94"/>
        <v>20</v>
      </c>
      <c r="AS92" s="35">
        <f t="shared" si="94"/>
        <v>20</v>
      </c>
      <c r="AT92" s="35">
        <f t="shared" si="94"/>
        <v>20</v>
      </c>
      <c r="AU92" s="35">
        <f t="shared" si="94"/>
        <v>20</v>
      </c>
      <c r="AV92" s="35">
        <f t="shared" si="94"/>
        <v>20</v>
      </c>
      <c r="AW92" s="35">
        <f t="shared" si="94"/>
        <v>20</v>
      </c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</row>
    <row r="93" spans="1:61" hidden="1" outlineLevel="1">
      <c r="A93" s="15" t="s">
        <v>25</v>
      </c>
      <c r="B93" s="47">
        <f>B91</f>
        <v>20</v>
      </c>
      <c r="C93" s="22">
        <f>C91</f>
        <v>2</v>
      </c>
      <c r="D93" s="22">
        <f>D91</f>
        <v>18</v>
      </c>
      <c r="E93" s="19">
        <f>E91</f>
        <v>19</v>
      </c>
      <c r="F93" s="36"/>
      <c r="G93" s="55"/>
      <c r="I93" s="36"/>
      <c r="J93" s="23">
        <f t="shared" ref="J93:S94" si="95">IF(J$18&lt;$D93,0,IF(J$18&lt;$E93,$B93*$B$191,$B93*$B$190))</f>
        <v>0</v>
      </c>
      <c r="K93" s="20">
        <f t="shared" si="95"/>
        <v>0</v>
      </c>
      <c r="L93" s="20">
        <f t="shared" si="95"/>
        <v>0</v>
      </c>
      <c r="M93" s="20">
        <f t="shared" si="95"/>
        <v>0</v>
      </c>
      <c r="N93" s="20">
        <f t="shared" si="95"/>
        <v>0</v>
      </c>
      <c r="O93" s="20">
        <f t="shared" si="95"/>
        <v>0</v>
      </c>
      <c r="P93" s="20">
        <f t="shared" si="95"/>
        <v>0</v>
      </c>
      <c r="Q93" s="20">
        <f t="shared" si="95"/>
        <v>0</v>
      </c>
      <c r="R93" s="20">
        <f t="shared" si="95"/>
        <v>0</v>
      </c>
      <c r="S93" s="20">
        <f t="shared" si="95"/>
        <v>0</v>
      </c>
      <c r="T93" s="20">
        <f t="shared" ref="T93:AC94" si="96">IF(T$18&lt;$D93,0,IF(T$18&lt;$E93,$B93*$B$191,$B93*$B$190))</f>
        <v>0</v>
      </c>
      <c r="U93" s="20">
        <f t="shared" si="96"/>
        <v>0</v>
      </c>
      <c r="V93" s="20">
        <f t="shared" si="96"/>
        <v>0</v>
      </c>
      <c r="W93" s="20">
        <f t="shared" si="96"/>
        <v>0</v>
      </c>
      <c r="X93" s="20">
        <f t="shared" si="96"/>
        <v>0</v>
      </c>
      <c r="Y93" s="20">
        <f t="shared" si="96"/>
        <v>0</v>
      </c>
      <c r="Z93" s="20">
        <f t="shared" si="96"/>
        <v>0</v>
      </c>
      <c r="AA93" s="20">
        <f t="shared" si="96"/>
        <v>10</v>
      </c>
      <c r="AB93" s="20">
        <f t="shared" si="96"/>
        <v>20</v>
      </c>
      <c r="AC93" s="20">
        <f t="shared" si="96"/>
        <v>20</v>
      </c>
      <c r="AD93" s="20">
        <f t="shared" ref="AD93:AM94" si="97">IF(AD$18&lt;$D93,0,IF(AD$18&lt;$E93,$B93*$B$191,$B93*$B$190))</f>
        <v>20</v>
      </c>
      <c r="AE93" s="20">
        <f t="shared" si="97"/>
        <v>20</v>
      </c>
      <c r="AF93" s="20">
        <f t="shared" si="97"/>
        <v>20</v>
      </c>
      <c r="AG93" s="20">
        <f t="shared" si="97"/>
        <v>20</v>
      </c>
      <c r="AH93" s="20">
        <f t="shared" si="97"/>
        <v>20</v>
      </c>
      <c r="AI93" s="20">
        <f t="shared" si="97"/>
        <v>20</v>
      </c>
      <c r="AJ93" s="20">
        <f t="shared" si="97"/>
        <v>20</v>
      </c>
      <c r="AK93" s="20">
        <f t="shared" si="97"/>
        <v>20</v>
      </c>
      <c r="AL93" s="20">
        <f t="shared" si="97"/>
        <v>20</v>
      </c>
      <c r="AM93" s="20">
        <f t="shared" si="97"/>
        <v>20</v>
      </c>
      <c r="AN93" s="20">
        <f t="shared" ref="AN93:AW94" si="98">IF(AN$18&lt;$D93,0,IF(AN$18&lt;$E93,$B93*$B$191,$B93*$B$190))</f>
        <v>20</v>
      </c>
      <c r="AO93" s="20">
        <f t="shared" si="98"/>
        <v>20</v>
      </c>
      <c r="AP93" s="20">
        <f t="shared" si="98"/>
        <v>20</v>
      </c>
      <c r="AQ93" s="20">
        <f t="shared" si="98"/>
        <v>20</v>
      </c>
      <c r="AR93" s="20">
        <f t="shared" si="98"/>
        <v>20</v>
      </c>
      <c r="AS93" s="20">
        <f t="shared" si="98"/>
        <v>20</v>
      </c>
      <c r="AT93" s="20">
        <f t="shared" si="98"/>
        <v>20</v>
      </c>
      <c r="AU93" s="20">
        <f t="shared" si="98"/>
        <v>20</v>
      </c>
      <c r="AV93" s="20">
        <f t="shared" si="98"/>
        <v>20</v>
      </c>
      <c r="AW93" s="20">
        <f t="shared" si="98"/>
        <v>20</v>
      </c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</row>
    <row r="94" spans="1:61" hidden="1" outlineLevel="1">
      <c r="A94" s="15" t="s">
        <v>26</v>
      </c>
      <c r="B94" s="46">
        <f>B91</f>
        <v>20</v>
      </c>
      <c r="C94" s="21">
        <f>E94-D94+1</f>
        <v>3</v>
      </c>
      <c r="D94" s="4">
        <v>21</v>
      </c>
      <c r="E94" s="9">
        <v>23</v>
      </c>
      <c r="J94" s="23">
        <f t="shared" si="95"/>
        <v>0</v>
      </c>
      <c r="K94" s="20">
        <f t="shared" si="95"/>
        <v>0</v>
      </c>
      <c r="L94" s="20">
        <f t="shared" si="95"/>
        <v>0</v>
      </c>
      <c r="M94" s="20">
        <f t="shared" si="95"/>
        <v>0</v>
      </c>
      <c r="N94" s="20">
        <f t="shared" si="95"/>
        <v>0</v>
      </c>
      <c r="O94" s="20">
        <f t="shared" si="95"/>
        <v>0</v>
      </c>
      <c r="P94" s="20">
        <f t="shared" si="95"/>
        <v>0</v>
      </c>
      <c r="Q94" s="20">
        <f t="shared" si="95"/>
        <v>0</v>
      </c>
      <c r="R94" s="20">
        <f t="shared" si="95"/>
        <v>0</v>
      </c>
      <c r="S94" s="20">
        <f t="shared" si="95"/>
        <v>0</v>
      </c>
      <c r="T94" s="20">
        <f t="shared" si="96"/>
        <v>0</v>
      </c>
      <c r="U94" s="20">
        <f t="shared" si="96"/>
        <v>0</v>
      </c>
      <c r="V94" s="20">
        <f t="shared" si="96"/>
        <v>0</v>
      </c>
      <c r="W94" s="20">
        <f t="shared" si="96"/>
        <v>0</v>
      </c>
      <c r="X94" s="20">
        <f t="shared" si="96"/>
        <v>0</v>
      </c>
      <c r="Y94" s="20">
        <f t="shared" si="96"/>
        <v>0</v>
      </c>
      <c r="Z94" s="20">
        <f t="shared" si="96"/>
        <v>0</v>
      </c>
      <c r="AA94" s="20">
        <f t="shared" si="96"/>
        <v>0</v>
      </c>
      <c r="AB94" s="20">
        <f t="shared" si="96"/>
        <v>0</v>
      </c>
      <c r="AC94" s="20">
        <f t="shared" si="96"/>
        <v>0</v>
      </c>
      <c r="AD94" s="20">
        <f t="shared" si="97"/>
        <v>10</v>
      </c>
      <c r="AE94" s="20">
        <f t="shared" si="97"/>
        <v>10</v>
      </c>
      <c r="AF94" s="20">
        <f t="shared" si="97"/>
        <v>20</v>
      </c>
      <c r="AG94" s="20">
        <f t="shared" si="97"/>
        <v>20</v>
      </c>
      <c r="AH94" s="20">
        <f t="shared" si="97"/>
        <v>20</v>
      </c>
      <c r="AI94" s="20">
        <f t="shared" si="97"/>
        <v>20</v>
      </c>
      <c r="AJ94" s="20">
        <f t="shared" si="97"/>
        <v>20</v>
      </c>
      <c r="AK94" s="20">
        <f t="shared" si="97"/>
        <v>20</v>
      </c>
      <c r="AL94" s="20">
        <f t="shared" si="97"/>
        <v>20</v>
      </c>
      <c r="AM94" s="20">
        <f t="shared" si="97"/>
        <v>20</v>
      </c>
      <c r="AN94" s="20">
        <f t="shared" si="98"/>
        <v>20</v>
      </c>
      <c r="AO94" s="20">
        <f t="shared" si="98"/>
        <v>20</v>
      </c>
      <c r="AP94" s="20">
        <f t="shared" si="98"/>
        <v>20</v>
      </c>
      <c r="AQ94" s="20">
        <f t="shared" si="98"/>
        <v>20</v>
      </c>
      <c r="AR94" s="20">
        <f t="shared" si="98"/>
        <v>20</v>
      </c>
      <c r="AS94" s="20">
        <f t="shared" si="98"/>
        <v>20</v>
      </c>
      <c r="AT94" s="20">
        <f t="shared" si="98"/>
        <v>20</v>
      </c>
      <c r="AU94" s="20">
        <f t="shared" si="98"/>
        <v>20</v>
      </c>
      <c r="AV94" s="20">
        <f t="shared" si="98"/>
        <v>20</v>
      </c>
      <c r="AW94" s="20">
        <f t="shared" si="98"/>
        <v>20</v>
      </c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</row>
    <row r="95" spans="1:61" hidden="1" outlineLevel="1">
      <c r="A95" s="15" t="s">
        <v>27</v>
      </c>
      <c r="B95" s="45">
        <v>20</v>
      </c>
      <c r="J95" s="23">
        <f>IF(J$18&lt;$D94,0,IF($E94&lt;J$18,$B95,$B95/$C94))</f>
        <v>0</v>
      </c>
      <c r="K95" s="23">
        <f t="shared" ref="K95:AW95" si="99">IF(K$18&lt;$D94,0,IF($E94&lt;K$18,$B95,($B95/$C94)+J95))</f>
        <v>0</v>
      </c>
      <c r="L95" s="23">
        <f t="shared" si="99"/>
        <v>0</v>
      </c>
      <c r="M95" s="23">
        <f t="shared" si="99"/>
        <v>0</v>
      </c>
      <c r="N95" s="23">
        <f t="shared" si="99"/>
        <v>0</v>
      </c>
      <c r="O95" s="23">
        <f t="shared" si="99"/>
        <v>0</v>
      </c>
      <c r="P95" s="23">
        <f t="shared" si="99"/>
        <v>0</v>
      </c>
      <c r="Q95" s="23">
        <f t="shared" si="99"/>
        <v>0</v>
      </c>
      <c r="R95" s="23">
        <f t="shared" si="99"/>
        <v>0</v>
      </c>
      <c r="S95" s="23">
        <f t="shared" si="99"/>
        <v>0</v>
      </c>
      <c r="T95" s="23">
        <f t="shared" si="99"/>
        <v>0</v>
      </c>
      <c r="U95" s="23">
        <f t="shared" si="99"/>
        <v>0</v>
      </c>
      <c r="V95" s="23">
        <f t="shared" si="99"/>
        <v>0</v>
      </c>
      <c r="W95" s="23">
        <f t="shared" si="99"/>
        <v>0</v>
      </c>
      <c r="X95" s="23">
        <f t="shared" si="99"/>
        <v>0</v>
      </c>
      <c r="Y95" s="23">
        <f t="shared" si="99"/>
        <v>0</v>
      </c>
      <c r="Z95" s="23">
        <f t="shared" si="99"/>
        <v>0</v>
      </c>
      <c r="AA95" s="23">
        <f t="shared" si="99"/>
        <v>0</v>
      </c>
      <c r="AB95" s="23">
        <f t="shared" si="99"/>
        <v>0</v>
      </c>
      <c r="AC95" s="23">
        <f t="shared" si="99"/>
        <v>0</v>
      </c>
      <c r="AD95" s="23">
        <f t="shared" si="99"/>
        <v>6.666666666666667</v>
      </c>
      <c r="AE95" s="23">
        <f t="shared" si="99"/>
        <v>13.333333333333334</v>
      </c>
      <c r="AF95" s="23">
        <f t="shared" si="99"/>
        <v>20</v>
      </c>
      <c r="AG95" s="23">
        <f t="shared" si="99"/>
        <v>20</v>
      </c>
      <c r="AH95" s="23">
        <f t="shared" si="99"/>
        <v>20</v>
      </c>
      <c r="AI95" s="23">
        <f t="shared" si="99"/>
        <v>20</v>
      </c>
      <c r="AJ95" s="23">
        <f t="shared" si="99"/>
        <v>20</v>
      </c>
      <c r="AK95" s="23">
        <f t="shared" si="99"/>
        <v>20</v>
      </c>
      <c r="AL95" s="23">
        <f t="shared" si="99"/>
        <v>20</v>
      </c>
      <c r="AM95" s="23">
        <f t="shared" si="99"/>
        <v>20</v>
      </c>
      <c r="AN95" s="23">
        <f t="shared" si="99"/>
        <v>20</v>
      </c>
      <c r="AO95" s="23">
        <f t="shared" si="99"/>
        <v>20</v>
      </c>
      <c r="AP95" s="23">
        <f t="shared" si="99"/>
        <v>20</v>
      </c>
      <c r="AQ95" s="23">
        <f t="shared" si="99"/>
        <v>20</v>
      </c>
      <c r="AR95" s="23">
        <f t="shared" si="99"/>
        <v>20</v>
      </c>
      <c r="AS95" s="23">
        <f t="shared" si="99"/>
        <v>20</v>
      </c>
      <c r="AT95" s="23">
        <f t="shared" si="99"/>
        <v>20</v>
      </c>
      <c r="AU95" s="23">
        <f t="shared" si="99"/>
        <v>20</v>
      </c>
      <c r="AV95" s="23">
        <f t="shared" si="99"/>
        <v>20</v>
      </c>
      <c r="AW95" s="23">
        <f t="shared" si="99"/>
        <v>20</v>
      </c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</row>
    <row r="96" spans="1:61" hidden="1" outlineLevel="1">
      <c r="A96" s="11"/>
      <c r="B96" s="46"/>
      <c r="C96" s="24"/>
      <c r="D96" s="24"/>
    </row>
    <row r="97" spans="1:61" collapsed="1">
      <c r="A97" s="16" t="s">
        <v>41</v>
      </c>
      <c r="B97" s="45">
        <v>20</v>
      </c>
      <c r="C97" s="3">
        <v>1</v>
      </c>
      <c r="D97" s="3">
        <v>20</v>
      </c>
      <c r="E97" s="17">
        <f>D97+C97-1</f>
        <v>20</v>
      </c>
      <c r="F97" s="33"/>
      <c r="G97" s="53">
        <f>IF(B97&lt;&gt;"",1-(B101/B97),"-")</f>
        <v>0</v>
      </c>
      <c r="H97" s="54">
        <f>IF(B97&lt;&gt;"",$E97-$E100,"-")</f>
        <v>-5</v>
      </c>
      <c r="I97" s="33"/>
      <c r="J97" s="34">
        <f t="shared" ref="J97:AW97" si="100">IF(J$18&lt;$D97,IF(J$18&lt;$D100,0,IF($E100&lt;J$18,0,"  ")),IF($E97&lt;J$18,IF(J$18&lt;$D100,0,IF($E100&lt;J$18,0,"  ")),IF(J$18&lt;$D100," ",IF($E100&lt;J$18," ","   "))))</f>
        <v>0</v>
      </c>
      <c r="K97" s="34">
        <f t="shared" si="100"/>
        <v>0</v>
      </c>
      <c r="L97" s="34">
        <f t="shared" si="100"/>
        <v>0</v>
      </c>
      <c r="M97" s="34">
        <f t="shared" si="100"/>
        <v>0</v>
      </c>
      <c r="N97" s="34">
        <f t="shared" si="100"/>
        <v>0</v>
      </c>
      <c r="O97" s="34">
        <f t="shared" si="100"/>
        <v>0</v>
      </c>
      <c r="P97" s="34">
        <f t="shared" si="100"/>
        <v>0</v>
      </c>
      <c r="Q97" s="34">
        <f t="shared" si="100"/>
        <v>0</v>
      </c>
      <c r="R97" s="34">
        <f t="shared" si="100"/>
        <v>0</v>
      </c>
      <c r="S97" s="34">
        <f t="shared" si="100"/>
        <v>0</v>
      </c>
      <c r="T97" s="34">
        <f t="shared" si="100"/>
        <v>0</v>
      </c>
      <c r="U97" s="34">
        <f t="shared" si="100"/>
        <v>0</v>
      </c>
      <c r="V97" s="34">
        <f t="shared" si="100"/>
        <v>0</v>
      </c>
      <c r="W97" s="34">
        <f t="shared" si="100"/>
        <v>0</v>
      </c>
      <c r="X97" s="34">
        <f t="shared" si="100"/>
        <v>0</v>
      </c>
      <c r="Y97" s="34">
        <f t="shared" si="100"/>
        <v>0</v>
      </c>
      <c r="Z97" s="34">
        <f t="shared" si="100"/>
        <v>0</v>
      </c>
      <c r="AA97" s="34">
        <f t="shared" si="100"/>
        <v>0</v>
      </c>
      <c r="AB97" s="34">
        <f t="shared" si="100"/>
        <v>0</v>
      </c>
      <c r="AC97" s="34" t="str">
        <f t="shared" si="100"/>
        <v xml:space="preserve"> </v>
      </c>
      <c r="AD97" s="34">
        <f t="shared" si="100"/>
        <v>0</v>
      </c>
      <c r="AE97" s="34">
        <f t="shared" si="100"/>
        <v>0</v>
      </c>
      <c r="AF97" s="34">
        <f t="shared" si="100"/>
        <v>0</v>
      </c>
      <c r="AG97" s="34" t="str">
        <f t="shared" si="100"/>
        <v xml:space="preserve">  </v>
      </c>
      <c r="AH97" s="34" t="str">
        <f t="shared" si="100"/>
        <v xml:space="preserve">  </v>
      </c>
      <c r="AI97" s="34">
        <f t="shared" si="100"/>
        <v>0</v>
      </c>
      <c r="AJ97" s="34">
        <f t="shared" si="100"/>
        <v>0</v>
      </c>
      <c r="AK97" s="34">
        <f t="shared" si="100"/>
        <v>0</v>
      </c>
      <c r="AL97" s="34">
        <f t="shared" si="100"/>
        <v>0</v>
      </c>
      <c r="AM97" s="34">
        <f t="shared" si="100"/>
        <v>0</v>
      </c>
      <c r="AN97" s="34">
        <f t="shared" si="100"/>
        <v>0</v>
      </c>
      <c r="AO97" s="34">
        <f t="shared" si="100"/>
        <v>0</v>
      </c>
      <c r="AP97" s="34">
        <f t="shared" si="100"/>
        <v>0</v>
      </c>
      <c r="AQ97" s="34">
        <f t="shared" si="100"/>
        <v>0</v>
      </c>
      <c r="AR97" s="34">
        <f t="shared" si="100"/>
        <v>0</v>
      </c>
      <c r="AS97" s="34">
        <f t="shared" si="100"/>
        <v>0</v>
      </c>
      <c r="AT97" s="34">
        <f t="shared" si="100"/>
        <v>0</v>
      </c>
      <c r="AU97" s="34">
        <f t="shared" si="100"/>
        <v>0</v>
      </c>
      <c r="AV97" s="34">
        <f t="shared" si="100"/>
        <v>0</v>
      </c>
      <c r="AW97" s="34">
        <f t="shared" si="100"/>
        <v>0</v>
      </c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</row>
    <row r="98" spans="1:61" hidden="1" outlineLevel="1">
      <c r="A98" s="15" t="s">
        <v>3</v>
      </c>
      <c r="B98" s="46">
        <f>B97</f>
        <v>20</v>
      </c>
      <c r="J98" s="27">
        <f>$B98</f>
        <v>20</v>
      </c>
      <c r="K98" s="35">
        <f t="shared" ref="K98:AW98" si="101">$B98</f>
        <v>20</v>
      </c>
      <c r="L98" s="35">
        <f t="shared" si="101"/>
        <v>20</v>
      </c>
      <c r="M98" s="35">
        <f t="shared" si="101"/>
        <v>20</v>
      </c>
      <c r="N98" s="35">
        <f t="shared" si="101"/>
        <v>20</v>
      </c>
      <c r="O98" s="35">
        <f t="shared" si="101"/>
        <v>20</v>
      </c>
      <c r="P98" s="35">
        <f t="shared" si="101"/>
        <v>20</v>
      </c>
      <c r="Q98" s="35">
        <f t="shared" si="101"/>
        <v>20</v>
      </c>
      <c r="R98" s="35">
        <f t="shared" si="101"/>
        <v>20</v>
      </c>
      <c r="S98" s="35">
        <f t="shared" si="101"/>
        <v>20</v>
      </c>
      <c r="T98" s="35">
        <f t="shared" si="101"/>
        <v>20</v>
      </c>
      <c r="U98" s="35">
        <f t="shared" si="101"/>
        <v>20</v>
      </c>
      <c r="V98" s="35">
        <f t="shared" si="101"/>
        <v>20</v>
      </c>
      <c r="W98" s="35">
        <f t="shared" si="101"/>
        <v>20</v>
      </c>
      <c r="X98" s="35">
        <f t="shared" si="101"/>
        <v>20</v>
      </c>
      <c r="Y98" s="35">
        <f t="shared" si="101"/>
        <v>20</v>
      </c>
      <c r="Z98" s="35">
        <f t="shared" si="101"/>
        <v>20</v>
      </c>
      <c r="AA98" s="35">
        <f t="shared" si="101"/>
        <v>20</v>
      </c>
      <c r="AB98" s="35">
        <f t="shared" si="101"/>
        <v>20</v>
      </c>
      <c r="AC98" s="35">
        <f t="shared" si="101"/>
        <v>20</v>
      </c>
      <c r="AD98" s="35">
        <f t="shared" si="101"/>
        <v>20</v>
      </c>
      <c r="AE98" s="35">
        <f t="shared" si="101"/>
        <v>20</v>
      </c>
      <c r="AF98" s="35">
        <f t="shared" si="101"/>
        <v>20</v>
      </c>
      <c r="AG98" s="35">
        <f t="shared" si="101"/>
        <v>20</v>
      </c>
      <c r="AH98" s="35">
        <f t="shared" si="101"/>
        <v>20</v>
      </c>
      <c r="AI98" s="35">
        <f t="shared" si="101"/>
        <v>20</v>
      </c>
      <c r="AJ98" s="35">
        <f t="shared" si="101"/>
        <v>20</v>
      </c>
      <c r="AK98" s="35">
        <f t="shared" si="101"/>
        <v>20</v>
      </c>
      <c r="AL98" s="35">
        <f t="shared" si="101"/>
        <v>20</v>
      </c>
      <c r="AM98" s="35">
        <f t="shared" si="101"/>
        <v>20</v>
      </c>
      <c r="AN98" s="35">
        <f t="shared" si="101"/>
        <v>20</v>
      </c>
      <c r="AO98" s="35">
        <f t="shared" si="101"/>
        <v>20</v>
      </c>
      <c r="AP98" s="35">
        <f t="shared" si="101"/>
        <v>20</v>
      </c>
      <c r="AQ98" s="35">
        <f t="shared" si="101"/>
        <v>20</v>
      </c>
      <c r="AR98" s="35">
        <f t="shared" si="101"/>
        <v>20</v>
      </c>
      <c r="AS98" s="35">
        <f t="shared" si="101"/>
        <v>20</v>
      </c>
      <c r="AT98" s="35">
        <f t="shared" si="101"/>
        <v>20</v>
      </c>
      <c r="AU98" s="35">
        <f t="shared" si="101"/>
        <v>20</v>
      </c>
      <c r="AV98" s="35">
        <f t="shared" si="101"/>
        <v>20</v>
      </c>
      <c r="AW98" s="35">
        <f t="shared" si="101"/>
        <v>20</v>
      </c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</row>
    <row r="99" spans="1:61" hidden="1" outlineLevel="1">
      <c r="A99" s="15" t="s">
        <v>25</v>
      </c>
      <c r="B99" s="47">
        <f>B97</f>
        <v>20</v>
      </c>
      <c r="C99" s="22">
        <f>C97</f>
        <v>1</v>
      </c>
      <c r="D99" s="22">
        <f>D97</f>
        <v>20</v>
      </c>
      <c r="E99" s="19">
        <f>E97</f>
        <v>20</v>
      </c>
      <c r="F99" s="36"/>
      <c r="G99" s="55"/>
      <c r="I99" s="36"/>
      <c r="J99" s="23">
        <f t="shared" ref="J99:S100" si="102">IF(J$18&lt;$D99,0,IF(J$18&lt;$E99,$B99*$B$191,$B99*$B$190))</f>
        <v>0</v>
      </c>
      <c r="K99" s="20">
        <f t="shared" si="102"/>
        <v>0</v>
      </c>
      <c r="L99" s="20">
        <f t="shared" si="102"/>
        <v>0</v>
      </c>
      <c r="M99" s="20">
        <f t="shared" si="102"/>
        <v>0</v>
      </c>
      <c r="N99" s="20">
        <f t="shared" si="102"/>
        <v>0</v>
      </c>
      <c r="O99" s="20">
        <f t="shared" si="102"/>
        <v>0</v>
      </c>
      <c r="P99" s="20">
        <f t="shared" si="102"/>
        <v>0</v>
      </c>
      <c r="Q99" s="20">
        <f t="shared" si="102"/>
        <v>0</v>
      </c>
      <c r="R99" s="20">
        <f t="shared" si="102"/>
        <v>0</v>
      </c>
      <c r="S99" s="20">
        <f t="shared" si="102"/>
        <v>0</v>
      </c>
      <c r="T99" s="20">
        <f t="shared" ref="T99:AC100" si="103">IF(T$18&lt;$D99,0,IF(T$18&lt;$E99,$B99*$B$191,$B99*$B$190))</f>
        <v>0</v>
      </c>
      <c r="U99" s="20">
        <f t="shared" si="103"/>
        <v>0</v>
      </c>
      <c r="V99" s="20">
        <f t="shared" si="103"/>
        <v>0</v>
      </c>
      <c r="W99" s="20">
        <f t="shared" si="103"/>
        <v>0</v>
      </c>
      <c r="X99" s="20">
        <f t="shared" si="103"/>
        <v>0</v>
      </c>
      <c r="Y99" s="20">
        <f t="shared" si="103"/>
        <v>0</v>
      </c>
      <c r="Z99" s="20">
        <f t="shared" si="103"/>
        <v>0</v>
      </c>
      <c r="AA99" s="20">
        <f t="shared" si="103"/>
        <v>0</v>
      </c>
      <c r="AB99" s="20">
        <f t="shared" si="103"/>
        <v>0</v>
      </c>
      <c r="AC99" s="20">
        <f t="shared" si="103"/>
        <v>20</v>
      </c>
      <c r="AD99" s="20">
        <f t="shared" ref="AD99:AM100" si="104">IF(AD$18&lt;$D99,0,IF(AD$18&lt;$E99,$B99*$B$191,$B99*$B$190))</f>
        <v>20</v>
      </c>
      <c r="AE99" s="20">
        <f t="shared" si="104"/>
        <v>20</v>
      </c>
      <c r="AF99" s="20">
        <f t="shared" si="104"/>
        <v>20</v>
      </c>
      <c r="AG99" s="20">
        <f t="shared" si="104"/>
        <v>20</v>
      </c>
      <c r="AH99" s="20">
        <f t="shared" si="104"/>
        <v>20</v>
      </c>
      <c r="AI99" s="20">
        <f t="shared" si="104"/>
        <v>20</v>
      </c>
      <c r="AJ99" s="20">
        <f t="shared" si="104"/>
        <v>20</v>
      </c>
      <c r="AK99" s="20">
        <f t="shared" si="104"/>
        <v>20</v>
      </c>
      <c r="AL99" s="20">
        <f t="shared" si="104"/>
        <v>20</v>
      </c>
      <c r="AM99" s="20">
        <f t="shared" si="104"/>
        <v>20</v>
      </c>
      <c r="AN99" s="20">
        <f t="shared" ref="AN99:AW100" si="105">IF(AN$18&lt;$D99,0,IF(AN$18&lt;$E99,$B99*$B$191,$B99*$B$190))</f>
        <v>20</v>
      </c>
      <c r="AO99" s="20">
        <f t="shared" si="105"/>
        <v>20</v>
      </c>
      <c r="AP99" s="20">
        <f t="shared" si="105"/>
        <v>20</v>
      </c>
      <c r="AQ99" s="20">
        <f t="shared" si="105"/>
        <v>20</v>
      </c>
      <c r="AR99" s="20">
        <f t="shared" si="105"/>
        <v>20</v>
      </c>
      <c r="AS99" s="20">
        <f t="shared" si="105"/>
        <v>20</v>
      </c>
      <c r="AT99" s="20">
        <f t="shared" si="105"/>
        <v>20</v>
      </c>
      <c r="AU99" s="20">
        <f t="shared" si="105"/>
        <v>20</v>
      </c>
      <c r="AV99" s="20">
        <f t="shared" si="105"/>
        <v>20</v>
      </c>
      <c r="AW99" s="20">
        <f t="shared" si="105"/>
        <v>20</v>
      </c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</row>
    <row r="100" spans="1:61" hidden="1" outlineLevel="1">
      <c r="A100" s="15" t="s">
        <v>26</v>
      </c>
      <c r="B100" s="46">
        <f>B97</f>
        <v>20</v>
      </c>
      <c r="C100" s="21">
        <f>E100-D100+1</f>
        <v>2</v>
      </c>
      <c r="D100" s="4">
        <v>24</v>
      </c>
      <c r="E100" s="9">
        <v>25</v>
      </c>
      <c r="J100" s="23">
        <f t="shared" si="102"/>
        <v>0</v>
      </c>
      <c r="K100" s="20">
        <f t="shared" si="102"/>
        <v>0</v>
      </c>
      <c r="L100" s="20">
        <f t="shared" si="102"/>
        <v>0</v>
      </c>
      <c r="M100" s="20">
        <f t="shared" si="102"/>
        <v>0</v>
      </c>
      <c r="N100" s="20">
        <f t="shared" si="102"/>
        <v>0</v>
      </c>
      <c r="O100" s="20">
        <f t="shared" si="102"/>
        <v>0</v>
      </c>
      <c r="P100" s="20">
        <f t="shared" si="102"/>
        <v>0</v>
      </c>
      <c r="Q100" s="20">
        <f t="shared" si="102"/>
        <v>0</v>
      </c>
      <c r="R100" s="20">
        <f t="shared" si="102"/>
        <v>0</v>
      </c>
      <c r="S100" s="20">
        <f t="shared" si="102"/>
        <v>0</v>
      </c>
      <c r="T100" s="20">
        <f t="shared" si="103"/>
        <v>0</v>
      </c>
      <c r="U100" s="20">
        <f t="shared" si="103"/>
        <v>0</v>
      </c>
      <c r="V100" s="20">
        <f t="shared" si="103"/>
        <v>0</v>
      </c>
      <c r="W100" s="20">
        <f t="shared" si="103"/>
        <v>0</v>
      </c>
      <c r="X100" s="20">
        <f t="shared" si="103"/>
        <v>0</v>
      </c>
      <c r="Y100" s="20">
        <f t="shared" si="103"/>
        <v>0</v>
      </c>
      <c r="Z100" s="20">
        <f t="shared" si="103"/>
        <v>0</v>
      </c>
      <c r="AA100" s="20">
        <f t="shared" si="103"/>
        <v>0</v>
      </c>
      <c r="AB100" s="20">
        <f t="shared" si="103"/>
        <v>0</v>
      </c>
      <c r="AC100" s="20">
        <f t="shared" si="103"/>
        <v>0</v>
      </c>
      <c r="AD100" s="20">
        <f t="shared" si="104"/>
        <v>0</v>
      </c>
      <c r="AE100" s="20">
        <f t="shared" si="104"/>
        <v>0</v>
      </c>
      <c r="AF100" s="20">
        <f t="shared" si="104"/>
        <v>0</v>
      </c>
      <c r="AG100" s="20">
        <f t="shared" si="104"/>
        <v>10</v>
      </c>
      <c r="AH100" s="20">
        <f t="shared" si="104"/>
        <v>20</v>
      </c>
      <c r="AI100" s="20">
        <f t="shared" si="104"/>
        <v>20</v>
      </c>
      <c r="AJ100" s="20">
        <f t="shared" si="104"/>
        <v>20</v>
      </c>
      <c r="AK100" s="20">
        <f t="shared" si="104"/>
        <v>20</v>
      </c>
      <c r="AL100" s="20">
        <f t="shared" si="104"/>
        <v>20</v>
      </c>
      <c r="AM100" s="20">
        <f t="shared" si="104"/>
        <v>20</v>
      </c>
      <c r="AN100" s="20">
        <f t="shared" si="105"/>
        <v>20</v>
      </c>
      <c r="AO100" s="20">
        <f t="shared" si="105"/>
        <v>20</v>
      </c>
      <c r="AP100" s="20">
        <f t="shared" si="105"/>
        <v>20</v>
      </c>
      <c r="AQ100" s="20">
        <f t="shared" si="105"/>
        <v>20</v>
      </c>
      <c r="AR100" s="20">
        <f t="shared" si="105"/>
        <v>20</v>
      </c>
      <c r="AS100" s="20">
        <f t="shared" si="105"/>
        <v>20</v>
      </c>
      <c r="AT100" s="20">
        <f t="shared" si="105"/>
        <v>20</v>
      </c>
      <c r="AU100" s="20">
        <f t="shared" si="105"/>
        <v>20</v>
      </c>
      <c r="AV100" s="20">
        <f t="shared" si="105"/>
        <v>20</v>
      </c>
      <c r="AW100" s="20">
        <f t="shared" si="105"/>
        <v>20</v>
      </c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</row>
    <row r="101" spans="1:61" hidden="1" outlineLevel="1">
      <c r="A101" s="15" t="s">
        <v>27</v>
      </c>
      <c r="B101" s="45">
        <v>20</v>
      </c>
      <c r="J101" s="23">
        <f>IF(J$18&lt;$D100,0,IF($E100&lt;J$18,$B101,$B101/$C100))</f>
        <v>0</v>
      </c>
      <c r="K101" s="23">
        <f t="shared" ref="K101:AW101" si="106">IF(K$18&lt;$D100,0,IF($E100&lt;K$18,$B101,($B101/$C100)+J101))</f>
        <v>0</v>
      </c>
      <c r="L101" s="23">
        <f t="shared" si="106"/>
        <v>0</v>
      </c>
      <c r="M101" s="23">
        <f t="shared" si="106"/>
        <v>0</v>
      </c>
      <c r="N101" s="23">
        <f t="shared" si="106"/>
        <v>0</v>
      </c>
      <c r="O101" s="23">
        <f t="shared" si="106"/>
        <v>0</v>
      </c>
      <c r="P101" s="23">
        <f t="shared" si="106"/>
        <v>0</v>
      </c>
      <c r="Q101" s="23">
        <f t="shared" si="106"/>
        <v>0</v>
      </c>
      <c r="R101" s="23">
        <f t="shared" si="106"/>
        <v>0</v>
      </c>
      <c r="S101" s="23">
        <f t="shared" si="106"/>
        <v>0</v>
      </c>
      <c r="T101" s="23">
        <f t="shared" si="106"/>
        <v>0</v>
      </c>
      <c r="U101" s="23">
        <f t="shared" si="106"/>
        <v>0</v>
      </c>
      <c r="V101" s="23">
        <f t="shared" si="106"/>
        <v>0</v>
      </c>
      <c r="W101" s="23">
        <f t="shared" si="106"/>
        <v>0</v>
      </c>
      <c r="X101" s="23">
        <f t="shared" si="106"/>
        <v>0</v>
      </c>
      <c r="Y101" s="23">
        <f t="shared" si="106"/>
        <v>0</v>
      </c>
      <c r="Z101" s="23">
        <f t="shared" si="106"/>
        <v>0</v>
      </c>
      <c r="AA101" s="23">
        <f t="shared" si="106"/>
        <v>0</v>
      </c>
      <c r="AB101" s="23">
        <f t="shared" si="106"/>
        <v>0</v>
      </c>
      <c r="AC101" s="23">
        <f t="shared" si="106"/>
        <v>0</v>
      </c>
      <c r="AD101" s="23">
        <f t="shared" si="106"/>
        <v>0</v>
      </c>
      <c r="AE101" s="23">
        <f t="shared" si="106"/>
        <v>0</v>
      </c>
      <c r="AF101" s="23">
        <f t="shared" si="106"/>
        <v>0</v>
      </c>
      <c r="AG101" s="23">
        <f t="shared" si="106"/>
        <v>10</v>
      </c>
      <c r="AH101" s="23">
        <f t="shared" si="106"/>
        <v>20</v>
      </c>
      <c r="AI101" s="23">
        <f t="shared" si="106"/>
        <v>20</v>
      </c>
      <c r="AJ101" s="23">
        <f t="shared" si="106"/>
        <v>20</v>
      </c>
      <c r="AK101" s="23">
        <f t="shared" si="106"/>
        <v>20</v>
      </c>
      <c r="AL101" s="23">
        <f t="shared" si="106"/>
        <v>20</v>
      </c>
      <c r="AM101" s="23">
        <f t="shared" si="106"/>
        <v>20</v>
      </c>
      <c r="AN101" s="23">
        <f t="shared" si="106"/>
        <v>20</v>
      </c>
      <c r="AO101" s="23">
        <f t="shared" si="106"/>
        <v>20</v>
      </c>
      <c r="AP101" s="23">
        <f t="shared" si="106"/>
        <v>20</v>
      </c>
      <c r="AQ101" s="23">
        <f t="shared" si="106"/>
        <v>20</v>
      </c>
      <c r="AR101" s="23">
        <f t="shared" si="106"/>
        <v>20</v>
      </c>
      <c r="AS101" s="23">
        <f t="shared" si="106"/>
        <v>20</v>
      </c>
      <c r="AT101" s="23">
        <f t="shared" si="106"/>
        <v>20</v>
      </c>
      <c r="AU101" s="23">
        <f t="shared" si="106"/>
        <v>20</v>
      </c>
      <c r="AV101" s="23">
        <f t="shared" si="106"/>
        <v>20</v>
      </c>
      <c r="AW101" s="23">
        <f t="shared" si="106"/>
        <v>20</v>
      </c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</row>
    <row r="102" spans="1:61" hidden="1" outlineLevel="1">
      <c r="A102" s="11"/>
      <c r="B102" s="46"/>
      <c r="C102" s="24"/>
      <c r="D102" s="24"/>
    </row>
    <row r="103" spans="1:61" collapsed="1">
      <c r="A103" s="16" t="s">
        <v>42</v>
      </c>
      <c r="B103" s="45">
        <v>50</v>
      </c>
      <c r="C103" s="3">
        <v>4</v>
      </c>
      <c r="D103" s="3">
        <v>21</v>
      </c>
      <c r="E103" s="17">
        <f>D103+C103-1</f>
        <v>24</v>
      </c>
      <c r="F103" s="33"/>
      <c r="G103" s="53">
        <f>IF(B103&lt;&gt;"",1-(B107/B103),"-")</f>
        <v>-0.39999999999999991</v>
      </c>
      <c r="H103" s="54">
        <f>IF(B103&lt;&gt;"",$E103-$E106,"-")</f>
        <v>-4</v>
      </c>
      <c r="I103" s="33"/>
      <c r="J103" s="34">
        <f t="shared" ref="J103:AW103" si="107">IF(J$18&lt;$D103,IF(J$18&lt;$D106,0,IF($E106&lt;J$18,0,"  ")),IF($E103&lt;J$18,IF(J$18&lt;$D106,0,IF($E106&lt;J$18,0,"  ")),IF(J$18&lt;$D106," ",IF($E106&lt;J$18," ","   "))))</f>
        <v>0</v>
      </c>
      <c r="K103" s="34">
        <f t="shared" si="107"/>
        <v>0</v>
      </c>
      <c r="L103" s="34">
        <f t="shared" si="107"/>
        <v>0</v>
      </c>
      <c r="M103" s="34">
        <f t="shared" si="107"/>
        <v>0</v>
      </c>
      <c r="N103" s="34">
        <f t="shared" si="107"/>
        <v>0</v>
      </c>
      <c r="O103" s="34">
        <f t="shared" si="107"/>
        <v>0</v>
      </c>
      <c r="P103" s="34">
        <f t="shared" si="107"/>
        <v>0</v>
      </c>
      <c r="Q103" s="34">
        <f t="shared" si="107"/>
        <v>0</v>
      </c>
      <c r="R103" s="34">
        <f t="shared" si="107"/>
        <v>0</v>
      </c>
      <c r="S103" s="34">
        <f t="shared" si="107"/>
        <v>0</v>
      </c>
      <c r="T103" s="34">
        <f t="shared" si="107"/>
        <v>0</v>
      </c>
      <c r="U103" s="34">
        <f t="shared" si="107"/>
        <v>0</v>
      </c>
      <c r="V103" s="34">
        <f t="shared" si="107"/>
        <v>0</v>
      </c>
      <c r="W103" s="34">
        <f t="shared" si="107"/>
        <v>0</v>
      </c>
      <c r="X103" s="34">
        <f t="shared" si="107"/>
        <v>0</v>
      </c>
      <c r="Y103" s="34">
        <f t="shared" si="107"/>
        <v>0</v>
      </c>
      <c r="Z103" s="34">
        <f t="shared" si="107"/>
        <v>0</v>
      </c>
      <c r="AA103" s="34">
        <f t="shared" si="107"/>
        <v>0</v>
      </c>
      <c r="AB103" s="34">
        <f t="shared" si="107"/>
        <v>0</v>
      </c>
      <c r="AC103" s="34">
        <f t="shared" si="107"/>
        <v>0</v>
      </c>
      <c r="AD103" s="34" t="str">
        <f t="shared" si="107"/>
        <v xml:space="preserve"> </v>
      </c>
      <c r="AE103" s="34" t="str">
        <f t="shared" si="107"/>
        <v xml:space="preserve"> </v>
      </c>
      <c r="AF103" s="34" t="str">
        <f t="shared" si="107"/>
        <v xml:space="preserve"> </v>
      </c>
      <c r="AG103" s="34" t="str">
        <f t="shared" si="107"/>
        <v xml:space="preserve"> </v>
      </c>
      <c r="AH103" s="34">
        <f t="shared" si="107"/>
        <v>0</v>
      </c>
      <c r="AI103" s="34" t="str">
        <f t="shared" si="107"/>
        <v xml:space="preserve">  </v>
      </c>
      <c r="AJ103" s="34" t="str">
        <f t="shared" si="107"/>
        <v xml:space="preserve">  </v>
      </c>
      <c r="AK103" s="34" t="str">
        <f t="shared" si="107"/>
        <v xml:space="preserve">  </v>
      </c>
      <c r="AL103" s="34">
        <f t="shared" si="107"/>
        <v>0</v>
      </c>
      <c r="AM103" s="34">
        <f t="shared" si="107"/>
        <v>0</v>
      </c>
      <c r="AN103" s="34">
        <f t="shared" si="107"/>
        <v>0</v>
      </c>
      <c r="AO103" s="34">
        <f t="shared" si="107"/>
        <v>0</v>
      </c>
      <c r="AP103" s="34">
        <f t="shared" si="107"/>
        <v>0</v>
      </c>
      <c r="AQ103" s="34">
        <f t="shared" si="107"/>
        <v>0</v>
      </c>
      <c r="AR103" s="34">
        <f t="shared" si="107"/>
        <v>0</v>
      </c>
      <c r="AS103" s="34">
        <f t="shared" si="107"/>
        <v>0</v>
      </c>
      <c r="AT103" s="34">
        <f t="shared" si="107"/>
        <v>0</v>
      </c>
      <c r="AU103" s="34">
        <f t="shared" si="107"/>
        <v>0</v>
      </c>
      <c r="AV103" s="34">
        <f t="shared" si="107"/>
        <v>0</v>
      </c>
      <c r="AW103" s="34">
        <f t="shared" si="107"/>
        <v>0</v>
      </c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</row>
    <row r="104" spans="1:61" hidden="1" outlineLevel="1">
      <c r="A104" s="15" t="s">
        <v>3</v>
      </c>
      <c r="B104" s="46">
        <f>B103</f>
        <v>50</v>
      </c>
      <c r="J104" s="27">
        <f>$B104</f>
        <v>50</v>
      </c>
      <c r="K104" s="35">
        <f t="shared" ref="K104:AW104" si="108">$B104</f>
        <v>50</v>
      </c>
      <c r="L104" s="35">
        <f t="shared" si="108"/>
        <v>50</v>
      </c>
      <c r="M104" s="35">
        <f t="shared" si="108"/>
        <v>50</v>
      </c>
      <c r="N104" s="35">
        <f t="shared" si="108"/>
        <v>50</v>
      </c>
      <c r="O104" s="35">
        <f t="shared" si="108"/>
        <v>50</v>
      </c>
      <c r="P104" s="35">
        <f t="shared" si="108"/>
        <v>50</v>
      </c>
      <c r="Q104" s="35">
        <f t="shared" si="108"/>
        <v>50</v>
      </c>
      <c r="R104" s="35">
        <f t="shared" si="108"/>
        <v>50</v>
      </c>
      <c r="S104" s="35">
        <f t="shared" si="108"/>
        <v>50</v>
      </c>
      <c r="T104" s="35">
        <f t="shared" si="108"/>
        <v>50</v>
      </c>
      <c r="U104" s="35">
        <f t="shared" si="108"/>
        <v>50</v>
      </c>
      <c r="V104" s="35">
        <f t="shared" si="108"/>
        <v>50</v>
      </c>
      <c r="W104" s="35">
        <f t="shared" si="108"/>
        <v>50</v>
      </c>
      <c r="X104" s="35">
        <f t="shared" si="108"/>
        <v>50</v>
      </c>
      <c r="Y104" s="35">
        <f t="shared" si="108"/>
        <v>50</v>
      </c>
      <c r="Z104" s="35">
        <f t="shared" si="108"/>
        <v>50</v>
      </c>
      <c r="AA104" s="35">
        <f t="shared" si="108"/>
        <v>50</v>
      </c>
      <c r="AB104" s="35">
        <f t="shared" si="108"/>
        <v>50</v>
      </c>
      <c r="AC104" s="35">
        <f t="shared" si="108"/>
        <v>50</v>
      </c>
      <c r="AD104" s="35">
        <f t="shared" si="108"/>
        <v>50</v>
      </c>
      <c r="AE104" s="35">
        <f t="shared" si="108"/>
        <v>50</v>
      </c>
      <c r="AF104" s="35">
        <f t="shared" si="108"/>
        <v>50</v>
      </c>
      <c r="AG104" s="35">
        <f t="shared" si="108"/>
        <v>50</v>
      </c>
      <c r="AH104" s="35">
        <f t="shared" si="108"/>
        <v>50</v>
      </c>
      <c r="AI104" s="35">
        <f t="shared" si="108"/>
        <v>50</v>
      </c>
      <c r="AJ104" s="35">
        <f t="shared" si="108"/>
        <v>50</v>
      </c>
      <c r="AK104" s="35">
        <f t="shared" si="108"/>
        <v>50</v>
      </c>
      <c r="AL104" s="35">
        <f t="shared" si="108"/>
        <v>50</v>
      </c>
      <c r="AM104" s="35">
        <f t="shared" si="108"/>
        <v>50</v>
      </c>
      <c r="AN104" s="35">
        <f t="shared" si="108"/>
        <v>50</v>
      </c>
      <c r="AO104" s="35">
        <f t="shared" si="108"/>
        <v>50</v>
      </c>
      <c r="AP104" s="35">
        <f t="shared" si="108"/>
        <v>50</v>
      </c>
      <c r="AQ104" s="35">
        <f t="shared" si="108"/>
        <v>50</v>
      </c>
      <c r="AR104" s="35">
        <f t="shared" si="108"/>
        <v>50</v>
      </c>
      <c r="AS104" s="35">
        <f t="shared" si="108"/>
        <v>50</v>
      </c>
      <c r="AT104" s="35">
        <f t="shared" si="108"/>
        <v>50</v>
      </c>
      <c r="AU104" s="35">
        <f t="shared" si="108"/>
        <v>50</v>
      </c>
      <c r="AV104" s="35">
        <f t="shared" si="108"/>
        <v>50</v>
      </c>
      <c r="AW104" s="35">
        <f t="shared" si="108"/>
        <v>50</v>
      </c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</row>
    <row r="105" spans="1:61" hidden="1" outlineLevel="1">
      <c r="A105" s="15" t="s">
        <v>25</v>
      </c>
      <c r="B105" s="47">
        <f>B103</f>
        <v>50</v>
      </c>
      <c r="C105" s="22">
        <f>C103</f>
        <v>4</v>
      </c>
      <c r="D105" s="22">
        <f>D103</f>
        <v>21</v>
      </c>
      <c r="E105" s="19">
        <f>E103</f>
        <v>24</v>
      </c>
      <c r="F105" s="36"/>
      <c r="G105" s="55"/>
      <c r="I105" s="36"/>
      <c r="J105" s="23">
        <f t="shared" ref="J105:S106" si="109">IF(J$18&lt;$D105,0,IF(J$18&lt;$E105,$B105*$B$191,$B105*$B$190))</f>
        <v>0</v>
      </c>
      <c r="K105" s="20">
        <f t="shared" si="109"/>
        <v>0</v>
      </c>
      <c r="L105" s="20">
        <f t="shared" si="109"/>
        <v>0</v>
      </c>
      <c r="M105" s="20">
        <f t="shared" si="109"/>
        <v>0</v>
      </c>
      <c r="N105" s="20">
        <f t="shared" si="109"/>
        <v>0</v>
      </c>
      <c r="O105" s="20">
        <f t="shared" si="109"/>
        <v>0</v>
      </c>
      <c r="P105" s="20">
        <f t="shared" si="109"/>
        <v>0</v>
      </c>
      <c r="Q105" s="20">
        <f t="shared" si="109"/>
        <v>0</v>
      </c>
      <c r="R105" s="20">
        <f t="shared" si="109"/>
        <v>0</v>
      </c>
      <c r="S105" s="20">
        <f t="shared" si="109"/>
        <v>0</v>
      </c>
      <c r="T105" s="20">
        <f t="shared" ref="T105:AC106" si="110">IF(T$18&lt;$D105,0,IF(T$18&lt;$E105,$B105*$B$191,$B105*$B$190))</f>
        <v>0</v>
      </c>
      <c r="U105" s="20">
        <f t="shared" si="110"/>
        <v>0</v>
      </c>
      <c r="V105" s="20">
        <f t="shared" si="110"/>
        <v>0</v>
      </c>
      <c r="W105" s="20">
        <f t="shared" si="110"/>
        <v>0</v>
      </c>
      <c r="X105" s="20">
        <f t="shared" si="110"/>
        <v>0</v>
      </c>
      <c r="Y105" s="20">
        <f t="shared" si="110"/>
        <v>0</v>
      </c>
      <c r="Z105" s="20">
        <f t="shared" si="110"/>
        <v>0</v>
      </c>
      <c r="AA105" s="20">
        <f t="shared" si="110"/>
        <v>0</v>
      </c>
      <c r="AB105" s="20">
        <f t="shared" si="110"/>
        <v>0</v>
      </c>
      <c r="AC105" s="20">
        <f t="shared" si="110"/>
        <v>0</v>
      </c>
      <c r="AD105" s="20">
        <f t="shared" ref="AD105:AM106" si="111">IF(AD$18&lt;$D105,0,IF(AD$18&lt;$E105,$B105*$B$191,$B105*$B$190))</f>
        <v>25</v>
      </c>
      <c r="AE105" s="20">
        <f t="shared" si="111"/>
        <v>25</v>
      </c>
      <c r="AF105" s="20">
        <f t="shared" si="111"/>
        <v>25</v>
      </c>
      <c r="AG105" s="20">
        <f t="shared" si="111"/>
        <v>50</v>
      </c>
      <c r="AH105" s="20">
        <f t="shared" si="111"/>
        <v>50</v>
      </c>
      <c r="AI105" s="20">
        <f t="shared" si="111"/>
        <v>50</v>
      </c>
      <c r="AJ105" s="20">
        <f t="shared" si="111"/>
        <v>50</v>
      </c>
      <c r="AK105" s="20">
        <f t="shared" si="111"/>
        <v>50</v>
      </c>
      <c r="AL105" s="20">
        <f t="shared" si="111"/>
        <v>50</v>
      </c>
      <c r="AM105" s="20">
        <f t="shared" si="111"/>
        <v>50</v>
      </c>
      <c r="AN105" s="20">
        <f t="shared" ref="AN105:AW106" si="112">IF(AN$18&lt;$D105,0,IF(AN$18&lt;$E105,$B105*$B$191,$B105*$B$190))</f>
        <v>50</v>
      </c>
      <c r="AO105" s="20">
        <f t="shared" si="112"/>
        <v>50</v>
      </c>
      <c r="AP105" s="20">
        <f t="shared" si="112"/>
        <v>50</v>
      </c>
      <c r="AQ105" s="20">
        <f t="shared" si="112"/>
        <v>50</v>
      </c>
      <c r="AR105" s="20">
        <f t="shared" si="112"/>
        <v>50</v>
      </c>
      <c r="AS105" s="20">
        <f t="shared" si="112"/>
        <v>50</v>
      </c>
      <c r="AT105" s="20">
        <f t="shared" si="112"/>
        <v>50</v>
      </c>
      <c r="AU105" s="20">
        <f t="shared" si="112"/>
        <v>50</v>
      </c>
      <c r="AV105" s="20">
        <f t="shared" si="112"/>
        <v>50</v>
      </c>
      <c r="AW105" s="20">
        <f t="shared" si="112"/>
        <v>50</v>
      </c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</row>
    <row r="106" spans="1:61" hidden="1" outlineLevel="1">
      <c r="A106" s="15" t="s">
        <v>26</v>
      </c>
      <c r="B106" s="46">
        <f>B103</f>
        <v>50</v>
      </c>
      <c r="C106" s="21">
        <f>E106-D106+1</f>
        <v>3</v>
      </c>
      <c r="D106" s="4">
        <v>26</v>
      </c>
      <c r="E106" s="9">
        <v>28</v>
      </c>
      <c r="J106" s="23">
        <f t="shared" si="109"/>
        <v>0</v>
      </c>
      <c r="K106" s="20">
        <f t="shared" si="109"/>
        <v>0</v>
      </c>
      <c r="L106" s="20">
        <f t="shared" si="109"/>
        <v>0</v>
      </c>
      <c r="M106" s="20">
        <f t="shared" si="109"/>
        <v>0</v>
      </c>
      <c r="N106" s="20">
        <f t="shared" si="109"/>
        <v>0</v>
      </c>
      <c r="O106" s="20">
        <f t="shared" si="109"/>
        <v>0</v>
      </c>
      <c r="P106" s="20">
        <f t="shared" si="109"/>
        <v>0</v>
      </c>
      <c r="Q106" s="20">
        <f t="shared" si="109"/>
        <v>0</v>
      </c>
      <c r="R106" s="20">
        <f t="shared" si="109"/>
        <v>0</v>
      </c>
      <c r="S106" s="20">
        <f t="shared" si="109"/>
        <v>0</v>
      </c>
      <c r="T106" s="20">
        <f t="shared" si="110"/>
        <v>0</v>
      </c>
      <c r="U106" s="20">
        <f t="shared" si="110"/>
        <v>0</v>
      </c>
      <c r="V106" s="20">
        <f t="shared" si="110"/>
        <v>0</v>
      </c>
      <c r="W106" s="20">
        <f t="shared" si="110"/>
        <v>0</v>
      </c>
      <c r="X106" s="20">
        <f t="shared" si="110"/>
        <v>0</v>
      </c>
      <c r="Y106" s="20">
        <f t="shared" si="110"/>
        <v>0</v>
      </c>
      <c r="Z106" s="20">
        <f t="shared" si="110"/>
        <v>0</v>
      </c>
      <c r="AA106" s="20">
        <f t="shared" si="110"/>
        <v>0</v>
      </c>
      <c r="AB106" s="20">
        <f t="shared" si="110"/>
        <v>0</v>
      </c>
      <c r="AC106" s="20">
        <f t="shared" si="110"/>
        <v>0</v>
      </c>
      <c r="AD106" s="20">
        <f t="shared" si="111"/>
        <v>0</v>
      </c>
      <c r="AE106" s="20">
        <f t="shared" si="111"/>
        <v>0</v>
      </c>
      <c r="AF106" s="20">
        <f t="shared" si="111"/>
        <v>0</v>
      </c>
      <c r="AG106" s="20">
        <f t="shared" si="111"/>
        <v>0</v>
      </c>
      <c r="AH106" s="20">
        <f t="shared" si="111"/>
        <v>0</v>
      </c>
      <c r="AI106" s="20">
        <f t="shared" si="111"/>
        <v>25</v>
      </c>
      <c r="AJ106" s="20">
        <f t="shared" si="111"/>
        <v>25</v>
      </c>
      <c r="AK106" s="20">
        <f t="shared" si="111"/>
        <v>50</v>
      </c>
      <c r="AL106" s="20">
        <f t="shared" si="111"/>
        <v>50</v>
      </c>
      <c r="AM106" s="20">
        <f t="shared" si="111"/>
        <v>50</v>
      </c>
      <c r="AN106" s="20">
        <f t="shared" si="112"/>
        <v>50</v>
      </c>
      <c r="AO106" s="20">
        <f t="shared" si="112"/>
        <v>50</v>
      </c>
      <c r="AP106" s="20">
        <f t="shared" si="112"/>
        <v>50</v>
      </c>
      <c r="AQ106" s="20">
        <f t="shared" si="112"/>
        <v>50</v>
      </c>
      <c r="AR106" s="20">
        <f t="shared" si="112"/>
        <v>50</v>
      </c>
      <c r="AS106" s="20">
        <f t="shared" si="112"/>
        <v>50</v>
      </c>
      <c r="AT106" s="20">
        <f t="shared" si="112"/>
        <v>50</v>
      </c>
      <c r="AU106" s="20">
        <f t="shared" si="112"/>
        <v>50</v>
      </c>
      <c r="AV106" s="20">
        <f t="shared" si="112"/>
        <v>50</v>
      </c>
      <c r="AW106" s="20">
        <f t="shared" si="112"/>
        <v>50</v>
      </c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</row>
    <row r="107" spans="1:61" hidden="1" outlineLevel="1">
      <c r="A107" s="15" t="s">
        <v>27</v>
      </c>
      <c r="B107" s="45">
        <v>70</v>
      </c>
      <c r="J107" s="23">
        <f>IF(J$18&lt;$D106,0,IF($E106&lt;J$18,$B107,$B107/$C106))</f>
        <v>0</v>
      </c>
      <c r="K107" s="23">
        <f t="shared" ref="K107:AW107" si="113">IF(K$18&lt;$D106,0,IF($E106&lt;K$18,$B107,($B107/$C106)+J107))</f>
        <v>0</v>
      </c>
      <c r="L107" s="23">
        <f t="shared" si="113"/>
        <v>0</v>
      </c>
      <c r="M107" s="23">
        <f t="shared" si="113"/>
        <v>0</v>
      </c>
      <c r="N107" s="23">
        <f t="shared" si="113"/>
        <v>0</v>
      </c>
      <c r="O107" s="23">
        <f t="shared" si="113"/>
        <v>0</v>
      </c>
      <c r="P107" s="23">
        <f t="shared" si="113"/>
        <v>0</v>
      </c>
      <c r="Q107" s="23">
        <f t="shared" si="113"/>
        <v>0</v>
      </c>
      <c r="R107" s="23">
        <f t="shared" si="113"/>
        <v>0</v>
      </c>
      <c r="S107" s="23">
        <f t="shared" si="113"/>
        <v>0</v>
      </c>
      <c r="T107" s="23">
        <f t="shared" si="113"/>
        <v>0</v>
      </c>
      <c r="U107" s="23">
        <f t="shared" si="113"/>
        <v>0</v>
      </c>
      <c r="V107" s="23">
        <f t="shared" si="113"/>
        <v>0</v>
      </c>
      <c r="W107" s="23">
        <f t="shared" si="113"/>
        <v>0</v>
      </c>
      <c r="X107" s="23">
        <f t="shared" si="113"/>
        <v>0</v>
      </c>
      <c r="Y107" s="23">
        <f t="shared" si="113"/>
        <v>0</v>
      </c>
      <c r="Z107" s="23">
        <f t="shared" si="113"/>
        <v>0</v>
      </c>
      <c r="AA107" s="23">
        <f t="shared" si="113"/>
        <v>0</v>
      </c>
      <c r="AB107" s="23">
        <f t="shared" si="113"/>
        <v>0</v>
      </c>
      <c r="AC107" s="23">
        <f t="shared" si="113"/>
        <v>0</v>
      </c>
      <c r="AD107" s="23">
        <f t="shared" si="113"/>
        <v>0</v>
      </c>
      <c r="AE107" s="23">
        <f t="shared" si="113"/>
        <v>0</v>
      </c>
      <c r="AF107" s="23">
        <f t="shared" si="113"/>
        <v>0</v>
      </c>
      <c r="AG107" s="23">
        <f t="shared" si="113"/>
        <v>0</v>
      </c>
      <c r="AH107" s="23">
        <f t="shared" si="113"/>
        <v>0</v>
      </c>
      <c r="AI107" s="23">
        <f t="shared" si="113"/>
        <v>23.333333333333332</v>
      </c>
      <c r="AJ107" s="23">
        <f t="shared" si="113"/>
        <v>46.666666666666664</v>
      </c>
      <c r="AK107" s="23">
        <f t="shared" si="113"/>
        <v>70</v>
      </c>
      <c r="AL107" s="23">
        <f t="shared" si="113"/>
        <v>70</v>
      </c>
      <c r="AM107" s="23">
        <f t="shared" si="113"/>
        <v>70</v>
      </c>
      <c r="AN107" s="23">
        <f t="shared" si="113"/>
        <v>70</v>
      </c>
      <c r="AO107" s="23">
        <f t="shared" si="113"/>
        <v>70</v>
      </c>
      <c r="AP107" s="23">
        <f t="shared" si="113"/>
        <v>70</v>
      </c>
      <c r="AQ107" s="23">
        <f t="shared" si="113"/>
        <v>70</v>
      </c>
      <c r="AR107" s="23">
        <f t="shared" si="113"/>
        <v>70</v>
      </c>
      <c r="AS107" s="23">
        <f t="shared" si="113"/>
        <v>70</v>
      </c>
      <c r="AT107" s="23">
        <f t="shared" si="113"/>
        <v>70</v>
      </c>
      <c r="AU107" s="23">
        <f t="shared" si="113"/>
        <v>70</v>
      </c>
      <c r="AV107" s="23">
        <f t="shared" si="113"/>
        <v>70</v>
      </c>
      <c r="AW107" s="23">
        <f t="shared" si="113"/>
        <v>70</v>
      </c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</row>
    <row r="108" spans="1:61" hidden="1" outlineLevel="1">
      <c r="A108" s="11"/>
      <c r="B108" s="46"/>
      <c r="C108" s="24"/>
      <c r="D108" s="24"/>
      <c r="H108" s="54"/>
    </row>
    <row r="109" spans="1:61" collapsed="1">
      <c r="A109" s="16" t="s">
        <v>43</v>
      </c>
      <c r="B109" s="45">
        <v>20</v>
      </c>
      <c r="C109" s="3">
        <v>2</v>
      </c>
      <c r="D109" s="3">
        <v>23</v>
      </c>
      <c r="E109" s="17">
        <f>D109+C109-1</f>
        <v>24</v>
      </c>
      <c r="F109" s="33"/>
      <c r="G109" s="53">
        <f>IF(B109&lt;&gt;"",1-(B113/B109),"-")</f>
        <v>-0.5</v>
      </c>
      <c r="H109" s="54">
        <f>IF(B109&lt;&gt;"",$E109-$E112,"-")</f>
        <v>-4</v>
      </c>
      <c r="I109" s="33"/>
      <c r="J109" s="34">
        <f t="shared" ref="J109:AW109" si="114">IF(J$18&lt;$D109,IF(J$18&lt;$D112,0,IF($E112&lt;J$18,0,"  ")),IF($E109&lt;J$18,IF(J$18&lt;$D112,0,IF($E112&lt;J$18,0,"  ")),IF(J$18&lt;$D112," ",IF($E112&lt;J$18," ","   "))))</f>
        <v>0</v>
      </c>
      <c r="K109" s="34">
        <f t="shared" si="114"/>
        <v>0</v>
      </c>
      <c r="L109" s="34">
        <f t="shared" si="114"/>
        <v>0</v>
      </c>
      <c r="M109" s="34">
        <f t="shared" si="114"/>
        <v>0</v>
      </c>
      <c r="N109" s="34">
        <f t="shared" si="114"/>
        <v>0</v>
      </c>
      <c r="O109" s="34">
        <f t="shared" si="114"/>
        <v>0</v>
      </c>
      <c r="P109" s="34">
        <f t="shared" si="114"/>
        <v>0</v>
      </c>
      <c r="Q109" s="34">
        <f t="shared" si="114"/>
        <v>0</v>
      </c>
      <c r="R109" s="34">
        <f t="shared" si="114"/>
        <v>0</v>
      </c>
      <c r="S109" s="34">
        <f t="shared" si="114"/>
        <v>0</v>
      </c>
      <c r="T109" s="34">
        <f t="shared" si="114"/>
        <v>0</v>
      </c>
      <c r="U109" s="34">
        <f t="shared" si="114"/>
        <v>0</v>
      </c>
      <c r="V109" s="34">
        <f t="shared" si="114"/>
        <v>0</v>
      </c>
      <c r="W109" s="34">
        <f t="shared" si="114"/>
        <v>0</v>
      </c>
      <c r="X109" s="34">
        <f t="shared" si="114"/>
        <v>0</v>
      </c>
      <c r="Y109" s="34">
        <f t="shared" si="114"/>
        <v>0</v>
      </c>
      <c r="Z109" s="34">
        <f t="shared" si="114"/>
        <v>0</v>
      </c>
      <c r="AA109" s="34">
        <f t="shared" si="114"/>
        <v>0</v>
      </c>
      <c r="AB109" s="34">
        <f t="shared" si="114"/>
        <v>0</v>
      </c>
      <c r="AC109" s="34">
        <f t="shared" si="114"/>
        <v>0</v>
      </c>
      <c r="AD109" s="34">
        <f t="shared" si="114"/>
        <v>0</v>
      </c>
      <c r="AE109" s="34">
        <f t="shared" si="114"/>
        <v>0</v>
      </c>
      <c r="AF109" s="34" t="str">
        <f t="shared" si="114"/>
        <v xml:space="preserve"> </v>
      </c>
      <c r="AG109" s="34" t="str">
        <f t="shared" si="114"/>
        <v xml:space="preserve"> </v>
      </c>
      <c r="AH109" s="34">
        <f t="shared" si="114"/>
        <v>0</v>
      </c>
      <c r="AI109" s="34">
        <f t="shared" si="114"/>
        <v>0</v>
      </c>
      <c r="AJ109" s="34">
        <f t="shared" si="114"/>
        <v>0</v>
      </c>
      <c r="AK109" s="34" t="str">
        <f t="shared" si="114"/>
        <v xml:space="preserve">  </v>
      </c>
      <c r="AL109" s="34">
        <f t="shared" si="114"/>
        <v>0</v>
      </c>
      <c r="AM109" s="34">
        <f t="shared" si="114"/>
        <v>0</v>
      </c>
      <c r="AN109" s="34">
        <f t="shared" si="114"/>
        <v>0</v>
      </c>
      <c r="AO109" s="34">
        <f t="shared" si="114"/>
        <v>0</v>
      </c>
      <c r="AP109" s="34">
        <f t="shared" si="114"/>
        <v>0</v>
      </c>
      <c r="AQ109" s="34">
        <f t="shared" si="114"/>
        <v>0</v>
      </c>
      <c r="AR109" s="34">
        <f t="shared" si="114"/>
        <v>0</v>
      </c>
      <c r="AS109" s="34">
        <f t="shared" si="114"/>
        <v>0</v>
      </c>
      <c r="AT109" s="34">
        <f t="shared" si="114"/>
        <v>0</v>
      </c>
      <c r="AU109" s="34">
        <f t="shared" si="114"/>
        <v>0</v>
      </c>
      <c r="AV109" s="34">
        <f t="shared" si="114"/>
        <v>0</v>
      </c>
      <c r="AW109" s="34">
        <f t="shared" si="114"/>
        <v>0</v>
      </c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</row>
    <row r="110" spans="1:61" hidden="1" outlineLevel="1">
      <c r="A110" s="15" t="s">
        <v>3</v>
      </c>
      <c r="B110" s="46">
        <f>B109</f>
        <v>20</v>
      </c>
      <c r="J110" s="27">
        <f>$B110</f>
        <v>20</v>
      </c>
      <c r="K110" s="35">
        <f t="shared" ref="K110:AW110" si="115">$B110</f>
        <v>20</v>
      </c>
      <c r="L110" s="35">
        <f t="shared" si="115"/>
        <v>20</v>
      </c>
      <c r="M110" s="35">
        <f t="shared" si="115"/>
        <v>20</v>
      </c>
      <c r="N110" s="35">
        <f t="shared" si="115"/>
        <v>20</v>
      </c>
      <c r="O110" s="35">
        <f t="shared" si="115"/>
        <v>20</v>
      </c>
      <c r="P110" s="35">
        <f t="shared" si="115"/>
        <v>20</v>
      </c>
      <c r="Q110" s="35">
        <f t="shared" si="115"/>
        <v>20</v>
      </c>
      <c r="R110" s="35">
        <f t="shared" si="115"/>
        <v>20</v>
      </c>
      <c r="S110" s="35">
        <f t="shared" si="115"/>
        <v>20</v>
      </c>
      <c r="T110" s="35">
        <f t="shared" si="115"/>
        <v>20</v>
      </c>
      <c r="U110" s="35">
        <f t="shared" si="115"/>
        <v>20</v>
      </c>
      <c r="V110" s="35">
        <f t="shared" si="115"/>
        <v>20</v>
      </c>
      <c r="W110" s="35">
        <f t="shared" si="115"/>
        <v>20</v>
      </c>
      <c r="X110" s="35">
        <f t="shared" si="115"/>
        <v>20</v>
      </c>
      <c r="Y110" s="35">
        <f t="shared" si="115"/>
        <v>20</v>
      </c>
      <c r="Z110" s="35">
        <f t="shared" si="115"/>
        <v>20</v>
      </c>
      <c r="AA110" s="35">
        <f t="shared" si="115"/>
        <v>20</v>
      </c>
      <c r="AB110" s="35">
        <f t="shared" si="115"/>
        <v>20</v>
      </c>
      <c r="AC110" s="35">
        <f t="shared" si="115"/>
        <v>20</v>
      </c>
      <c r="AD110" s="35">
        <f t="shared" si="115"/>
        <v>20</v>
      </c>
      <c r="AE110" s="35">
        <f t="shared" si="115"/>
        <v>20</v>
      </c>
      <c r="AF110" s="35">
        <f t="shared" si="115"/>
        <v>20</v>
      </c>
      <c r="AG110" s="35">
        <f t="shared" si="115"/>
        <v>20</v>
      </c>
      <c r="AH110" s="35">
        <f t="shared" si="115"/>
        <v>20</v>
      </c>
      <c r="AI110" s="35">
        <f t="shared" si="115"/>
        <v>20</v>
      </c>
      <c r="AJ110" s="35">
        <f t="shared" si="115"/>
        <v>20</v>
      </c>
      <c r="AK110" s="35">
        <f t="shared" si="115"/>
        <v>20</v>
      </c>
      <c r="AL110" s="35">
        <f t="shared" si="115"/>
        <v>20</v>
      </c>
      <c r="AM110" s="35">
        <f t="shared" si="115"/>
        <v>20</v>
      </c>
      <c r="AN110" s="35">
        <f t="shared" si="115"/>
        <v>20</v>
      </c>
      <c r="AO110" s="35">
        <f t="shared" si="115"/>
        <v>20</v>
      </c>
      <c r="AP110" s="35">
        <f t="shared" si="115"/>
        <v>20</v>
      </c>
      <c r="AQ110" s="35">
        <f t="shared" si="115"/>
        <v>20</v>
      </c>
      <c r="AR110" s="35">
        <f t="shared" si="115"/>
        <v>20</v>
      </c>
      <c r="AS110" s="35">
        <f t="shared" si="115"/>
        <v>20</v>
      </c>
      <c r="AT110" s="35">
        <f t="shared" si="115"/>
        <v>20</v>
      </c>
      <c r="AU110" s="35">
        <f t="shared" si="115"/>
        <v>20</v>
      </c>
      <c r="AV110" s="35">
        <f t="shared" si="115"/>
        <v>20</v>
      </c>
      <c r="AW110" s="35">
        <f t="shared" si="115"/>
        <v>20</v>
      </c>
      <c r="AX110" s="35"/>
      <c r="AY110" s="35"/>
      <c r="AZ110" s="35"/>
      <c r="BA110" s="35"/>
      <c r="BB110" s="35"/>
      <c r="BC110" s="35"/>
      <c r="BD110" s="35"/>
      <c r="BE110" s="35"/>
      <c r="BF110" s="35"/>
      <c r="BG110" s="35"/>
      <c r="BH110" s="35"/>
      <c r="BI110" s="35"/>
    </row>
    <row r="111" spans="1:61" hidden="1" outlineLevel="1">
      <c r="A111" s="15" t="s">
        <v>25</v>
      </c>
      <c r="B111" s="47">
        <f>B109</f>
        <v>20</v>
      </c>
      <c r="C111" s="22">
        <f>C109</f>
        <v>2</v>
      </c>
      <c r="D111" s="22">
        <f>D109</f>
        <v>23</v>
      </c>
      <c r="E111" s="19">
        <f>E109</f>
        <v>24</v>
      </c>
      <c r="F111" s="36"/>
      <c r="G111" s="55"/>
      <c r="I111" s="36"/>
      <c r="J111" s="23">
        <f t="shared" ref="J111:S112" si="116">IF(J$18&lt;$D111,0,IF(J$18&lt;$E111,$B111*$B$191,$B111*$B$190))</f>
        <v>0</v>
      </c>
      <c r="K111" s="20">
        <f t="shared" si="116"/>
        <v>0</v>
      </c>
      <c r="L111" s="20">
        <f t="shared" si="116"/>
        <v>0</v>
      </c>
      <c r="M111" s="20">
        <f t="shared" si="116"/>
        <v>0</v>
      </c>
      <c r="N111" s="20">
        <f t="shared" si="116"/>
        <v>0</v>
      </c>
      <c r="O111" s="20">
        <f t="shared" si="116"/>
        <v>0</v>
      </c>
      <c r="P111" s="20">
        <f t="shared" si="116"/>
        <v>0</v>
      </c>
      <c r="Q111" s="20">
        <f t="shared" si="116"/>
        <v>0</v>
      </c>
      <c r="R111" s="20">
        <f t="shared" si="116"/>
        <v>0</v>
      </c>
      <c r="S111" s="20">
        <f t="shared" si="116"/>
        <v>0</v>
      </c>
      <c r="T111" s="20">
        <f t="shared" ref="T111:AC112" si="117">IF(T$18&lt;$D111,0,IF(T$18&lt;$E111,$B111*$B$191,$B111*$B$190))</f>
        <v>0</v>
      </c>
      <c r="U111" s="20">
        <f t="shared" si="117"/>
        <v>0</v>
      </c>
      <c r="V111" s="20">
        <f t="shared" si="117"/>
        <v>0</v>
      </c>
      <c r="W111" s="20">
        <f t="shared" si="117"/>
        <v>0</v>
      </c>
      <c r="X111" s="20">
        <f t="shared" si="117"/>
        <v>0</v>
      </c>
      <c r="Y111" s="20">
        <f t="shared" si="117"/>
        <v>0</v>
      </c>
      <c r="Z111" s="20">
        <f t="shared" si="117"/>
        <v>0</v>
      </c>
      <c r="AA111" s="20">
        <f t="shared" si="117"/>
        <v>0</v>
      </c>
      <c r="AB111" s="20">
        <f t="shared" si="117"/>
        <v>0</v>
      </c>
      <c r="AC111" s="20">
        <f t="shared" si="117"/>
        <v>0</v>
      </c>
      <c r="AD111" s="20">
        <f t="shared" ref="AD111:AM112" si="118">IF(AD$18&lt;$D111,0,IF(AD$18&lt;$E111,$B111*$B$191,$B111*$B$190))</f>
        <v>0</v>
      </c>
      <c r="AE111" s="20">
        <f t="shared" si="118"/>
        <v>0</v>
      </c>
      <c r="AF111" s="20">
        <f t="shared" si="118"/>
        <v>10</v>
      </c>
      <c r="AG111" s="20">
        <f t="shared" si="118"/>
        <v>20</v>
      </c>
      <c r="AH111" s="20">
        <f t="shared" si="118"/>
        <v>20</v>
      </c>
      <c r="AI111" s="20">
        <f t="shared" si="118"/>
        <v>20</v>
      </c>
      <c r="AJ111" s="20">
        <f t="shared" si="118"/>
        <v>20</v>
      </c>
      <c r="AK111" s="20">
        <f t="shared" si="118"/>
        <v>20</v>
      </c>
      <c r="AL111" s="20">
        <f t="shared" si="118"/>
        <v>20</v>
      </c>
      <c r="AM111" s="20">
        <f t="shared" si="118"/>
        <v>20</v>
      </c>
      <c r="AN111" s="20">
        <f t="shared" ref="AN111:AW112" si="119">IF(AN$18&lt;$D111,0,IF(AN$18&lt;$E111,$B111*$B$191,$B111*$B$190))</f>
        <v>20</v>
      </c>
      <c r="AO111" s="20">
        <f t="shared" si="119"/>
        <v>20</v>
      </c>
      <c r="AP111" s="20">
        <f t="shared" si="119"/>
        <v>20</v>
      </c>
      <c r="AQ111" s="20">
        <f t="shared" si="119"/>
        <v>20</v>
      </c>
      <c r="AR111" s="20">
        <f t="shared" si="119"/>
        <v>20</v>
      </c>
      <c r="AS111" s="20">
        <f t="shared" si="119"/>
        <v>20</v>
      </c>
      <c r="AT111" s="20">
        <f t="shared" si="119"/>
        <v>20</v>
      </c>
      <c r="AU111" s="20">
        <f t="shared" si="119"/>
        <v>20</v>
      </c>
      <c r="AV111" s="20">
        <f t="shared" si="119"/>
        <v>20</v>
      </c>
      <c r="AW111" s="20">
        <f t="shared" si="119"/>
        <v>20</v>
      </c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</row>
    <row r="112" spans="1:61" hidden="1" outlineLevel="1">
      <c r="A112" s="15" t="s">
        <v>26</v>
      </c>
      <c r="B112" s="46">
        <f>B109</f>
        <v>20</v>
      </c>
      <c r="C112" s="21">
        <f>E112-D112+1</f>
        <v>1</v>
      </c>
      <c r="D112" s="4">
        <v>28</v>
      </c>
      <c r="E112" s="9">
        <v>28</v>
      </c>
      <c r="J112" s="23">
        <f t="shared" si="116"/>
        <v>0</v>
      </c>
      <c r="K112" s="20">
        <f t="shared" si="116"/>
        <v>0</v>
      </c>
      <c r="L112" s="20">
        <f t="shared" si="116"/>
        <v>0</v>
      </c>
      <c r="M112" s="20">
        <f t="shared" si="116"/>
        <v>0</v>
      </c>
      <c r="N112" s="20">
        <f t="shared" si="116"/>
        <v>0</v>
      </c>
      <c r="O112" s="20">
        <f t="shared" si="116"/>
        <v>0</v>
      </c>
      <c r="P112" s="20">
        <f t="shared" si="116"/>
        <v>0</v>
      </c>
      <c r="Q112" s="20">
        <f t="shared" si="116"/>
        <v>0</v>
      </c>
      <c r="R112" s="20">
        <f t="shared" si="116"/>
        <v>0</v>
      </c>
      <c r="S112" s="20">
        <f t="shared" si="116"/>
        <v>0</v>
      </c>
      <c r="T112" s="20">
        <f t="shared" si="117"/>
        <v>0</v>
      </c>
      <c r="U112" s="20">
        <f t="shared" si="117"/>
        <v>0</v>
      </c>
      <c r="V112" s="20">
        <f t="shared" si="117"/>
        <v>0</v>
      </c>
      <c r="W112" s="20">
        <f t="shared" si="117"/>
        <v>0</v>
      </c>
      <c r="X112" s="20">
        <f t="shared" si="117"/>
        <v>0</v>
      </c>
      <c r="Y112" s="20">
        <f t="shared" si="117"/>
        <v>0</v>
      </c>
      <c r="Z112" s="20">
        <f t="shared" si="117"/>
        <v>0</v>
      </c>
      <c r="AA112" s="20">
        <f t="shared" si="117"/>
        <v>0</v>
      </c>
      <c r="AB112" s="20">
        <f t="shared" si="117"/>
        <v>0</v>
      </c>
      <c r="AC112" s="20">
        <f t="shared" si="117"/>
        <v>0</v>
      </c>
      <c r="AD112" s="20">
        <f t="shared" si="118"/>
        <v>0</v>
      </c>
      <c r="AE112" s="20">
        <f t="shared" si="118"/>
        <v>0</v>
      </c>
      <c r="AF112" s="20">
        <f t="shared" si="118"/>
        <v>0</v>
      </c>
      <c r="AG112" s="20">
        <f t="shared" si="118"/>
        <v>0</v>
      </c>
      <c r="AH112" s="20">
        <f t="shared" si="118"/>
        <v>0</v>
      </c>
      <c r="AI112" s="20">
        <f t="shared" si="118"/>
        <v>0</v>
      </c>
      <c r="AJ112" s="20">
        <f t="shared" si="118"/>
        <v>0</v>
      </c>
      <c r="AK112" s="20">
        <f t="shared" si="118"/>
        <v>20</v>
      </c>
      <c r="AL112" s="20">
        <f t="shared" si="118"/>
        <v>20</v>
      </c>
      <c r="AM112" s="20">
        <f t="shared" si="118"/>
        <v>20</v>
      </c>
      <c r="AN112" s="20">
        <f t="shared" si="119"/>
        <v>20</v>
      </c>
      <c r="AO112" s="20">
        <f t="shared" si="119"/>
        <v>20</v>
      </c>
      <c r="AP112" s="20">
        <f t="shared" si="119"/>
        <v>20</v>
      </c>
      <c r="AQ112" s="20">
        <f t="shared" si="119"/>
        <v>20</v>
      </c>
      <c r="AR112" s="20">
        <f t="shared" si="119"/>
        <v>20</v>
      </c>
      <c r="AS112" s="20">
        <f t="shared" si="119"/>
        <v>20</v>
      </c>
      <c r="AT112" s="20">
        <f t="shared" si="119"/>
        <v>20</v>
      </c>
      <c r="AU112" s="20">
        <f t="shared" si="119"/>
        <v>20</v>
      </c>
      <c r="AV112" s="20">
        <f t="shared" si="119"/>
        <v>20</v>
      </c>
      <c r="AW112" s="20">
        <f t="shared" si="119"/>
        <v>20</v>
      </c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</row>
    <row r="113" spans="1:61" hidden="1" outlineLevel="1">
      <c r="A113" s="15" t="s">
        <v>27</v>
      </c>
      <c r="B113" s="45">
        <v>30</v>
      </c>
      <c r="J113" s="23">
        <f>IF(J$18&lt;$D112,0,IF($E112&lt;J$18,$B113,$B113/$C112))</f>
        <v>0</v>
      </c>
      <c r="K113" s="23">
        <f t="shared" ref="K113:AW113" si="120">IF(K$18&lt;$D112,0,IF($E112&lt;K$18,$B113,($B113/$C112)+J113))</f>
        <v>0</v>
      </c>
      <c r="L113" s="23">
        <f t="shared" si="120"/>
        <v>0</v>
      </c>
      <c r="M113" s="23">
        <f t="shared" si="120"/>
        <v>0</v>
      </c>
      <c r="N113" s="23">
        <f t="shared" si="120"/>
        <v>0</v>
      </c>
      <c r="O113" s="23">
        <f t="shared" si="120"/>
        <v>0</v>
      </c>
      <c r="P113" s="23">
        <f t="shared" si="120"/>
        <v>0</v>
      </c>
      <c r="Q113" s="23">
        <f t="shared" si="120"/>
        <v>0</v>
      </c>
      <c r="R113" s="23">
        <f t="shared" si="120"/>
        <v>0</v>
      </c>
      <c r="S113" s="23">
        <f t="shared" si="120"/>
        <v>0</v>
      </c>
      <c r="T113" s="23">
        <f t="shared" si="120"/>
        <v>0</v>
      </c>
      <c r="U113" s="23">
        <f t="shared" si="120"/>
        <v>0</v>
      </c>
      <c r="V113" s="23">
        <f t="shared" si="120"/>
        <v>0</v>
      </c>
      <c r="W113" s="23">
        <f t="shared" si="120"/>
        <v>0</v>
      </c>
      <c r="X113" s="23">
        <f t="shared" si="120"/>
        <v>0</v>
      </c>
      <c r="Y113" s="23">
        <f t="shared" si="120"/>
        <v>0</v>
      </c>
      <c r="Z113" s="23">
        <f t="shared" si="120"/>
        <v>0</v>
      </c>
      <c r="AA113" s="23">
        <f t="shared" si="120"/>
        <v>0</v>
      </c>
      <c r="AB113" s="23">
        <f t="shared" si="120"/>
        <v>0</v>
      </c>
      <c r="AC113" s="23">
        <f t="shared" si="120"/>
        <v>0</v>
      </c>
      <c r="AD113" s="23">
        <f t="shared" si="120"/>
        <v>0</v>
      </c>
      <c r="AE113" s="23">
        <f t="shared" si="120"/>
        <v>0</v>
      </c>
      <c r="AF113" s="23">
        <f t="shared" si="120"/>
        <v>0</v>
      </c>
      <c r="AG113" s="23">
        <f t="shared" si="120"/>
        <v>0</v>
      </c>
      <c r="AH113" s="23">
        <f t="shared" si="120"/>
        <v>0</v>
      </c>
      <c r="AI113" s="23">
        <f t="shared" si="120"/>
        <v>0</v>
      </c>
      <c r="AJ113" s="23">
        <f t="shared" si="120"/>
        <v>0</v>
      </c>
      <c r="AK113" s="23">
        <f t="shared" si="120"/>
        <v>30</v>
      </c>
      <c r="AL113" s="23">
        <f t="shared" si="120"/>
        <v>30</v>
      </c>
      <c r="AM113" s="23">
        <f t="shared" si="120"/>
        <v>30</v>
      </c>
      <c r="AN113" s="23">
        <f t="shared" si="120"/>
        <v>30</v>
      </c>
      <c r="AO113" s="23">
        <f t="shared" si="120"/>
        <v>30</v>
      </c>
      <c r="AP113" s="23">
        <f t="shared" si="120"/>
        <v>30</v>
      </c>
      <c r="AQ113" s="23">
        <f t="shared" si="120"/>
        <v>30</v>
      </c>
      <c r="AR113" s="23">
        <f t="shared" si="120"/>
        <v>30</v>
      </c>
      <c r="AS113" s="23">
        <f t="shared" si="120"/>
        <v>30</v>
      </c>
      <c r="AT113" s="23">
        <f t="shared" si="120"/>
        <v>30</v>
      </c>
      <c r="AU113" s="23">
        <f t="shared" si="120"/>
        <v>30</v>
      </c>
      <c r="AV113" s="23">
        <f t="shared" si="120"/>
        <v>30</v>
      </c>
      <c r="AW113" s="23">
        <f t="shared" si="120"/>
        <v>30</v>
      </c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</row>
    <row r="114" spans="1:61" hidden="1" outlineLevel="1">
      <c r="A114" s="11"/>
      <c r="B114" s="46"/>
      <c r="C114" s="24"/>
      <c r="D114" s="24"/>
    </row>
    <row r="115" spans="1:61" collapsed="1">
      <c r="A115" s="16" t="s">
        <v>44</v>
      </c>
      <c r="B115" s="45">
        <v>10</v>
      </c>
      <c r="C115" s="3">
        <v>1</v>
      </c>
      <c r="D115" s="3">
        <v>24</v>
      </c>
      <c r="E115" s="17">
        <f>D115+C115-1</f>
        <v>24</v>
      </c>
      <c r="F115" s="33"/>
      <c r="G115" s="53">
        <f>IF(B115&lt;&gt;"",1-(B119/B115),"-")</f>
        <v>-1</v>
      </c>
      <c r="H115" s="54">
        <f>IF(B115&lt;&gt;"",$E115-$E118,"-")</f>
        <v>-5</v>
      </c>
      <c r="I115" s="33"/>
      <c r="J115" s="34">
        <f t="shared" ref="J115:AW115" si="121">IF(J$18&lt;$D115,IF(J$18&lt;$D118,0,IF($E118&lt;J$18,0,"  ")),IF($E115&lt;J$18,IF(J$18&lt;$D118,0,IF($E118&lt;J$18,0,"  ")),IF(J$18&lt;$D118," ",IF($E118&lt;J$18," ","   "))))</f>
        <v>0</v>
      </c>
      <c r="K115" s="34">
        <f t="shared" si="121"/>
        <v>0</v>
      </c>
      <c r="L115" s="34">
        <f t="shared" si="121"/>
        <v>0</v>
      </c>
      <c r="M115" s="34">
        <f t="shared" si="121"/>
        <v>0</v>
      </c>
      <c r="N115" s="34">
        <f t="shared" si="121"/>
        <v>0</v>
      </c>
      <c r="O115" s="34">
        <f t="shared" si="121"/>
        <v>0</v>
      </c>
      <c r="P115" s="34">
        <f t="shared" si="121"/>
        <v>0</v>
      </c>
      <c r="Q115" s="34">
        <f t="shared" si="121"/>
        <v>0</v>
      </c>
      <c r="R115" s="34">
        <f t="shared" si="121"/>
        <v>0</v>
      </c>
      <c r="S115" s="34">
        <f t="shared" si="121"/>
        <v>0</v>
      </c>
      <c r="T115" s="34">
        <f t="shared" si="121"/>
        <v>0</v>
      </c>
      <c r="U115" s="34">
        <f t="shared" si="121"/>
        <v>0</v>
      </c>
      <c r="V115" s="34">
        <f t="shared" si="121"/>
        <v>0</v>
      </c>
      <c r="W115" s="34">
        <f t="shared" si="121"/>
        <v>0</v>
      </c>
      <c r="X115" s="34">
        <f t="shared" si="121"/>
        <v>0</v>
      </c>
      <c r="Y115" s="34">
        <f t="shared" si="121"/>
        <v>0</v>
      </c>
      <c r="Z115" s="34">
        <f t="shared" si="121"/>
        <v>0</v>
      </c>
      <c r="AA115" s="34">
        <f t="shared" si="121"/>
        <v>0</v>
      </c>
      <c r="AB115" s="34">
        <f t="shared" si="121"/>
        <v>0</v>
      </c>
      <c r="AC115" s="34">
        <f t="shared" si="121"/>
        <v>0</v>
      </c>
      <c r="AD115" s="34">
        <f t="shared" si="121"/>
        <v>0</v>
      </c>
      <c r="AE115" s="34">
        <f t="shared" si="121"/>
        <v>0</v>
      </c>
      <c r="AF115" s="34">
        <f t="shared" si="121"/>
        <v>0</v>
      </c>
      <c r="AG115" s="34" t="str">
        <f t="shared" si="121"/>
        <v xml:space="preserve"> </v>
      </c>
      <c r="AH115" s="34">
        <f t="shared" si="121"/>
        <v>0</v>
      </c>
      <c r="AI115" s="34">
        <f t="shared" si="121"/>
        <v>0</v>
      </c>
      <c r="AJ115" s="34">
        <f t="shared" si="121"/>
        <v>0</v>
      </c>
      <c r="AK115" s="34">
        <f t="shared" si="121"/>
        <v>0</v>
      </c>
      <c r="AL115" s="34" t="str">
        <f t="shared" si="121"/>
        <v xml:space="preserve">  </v>
      </c>
      <c r="AM115" s="34">
        <f t="shared" si="121"/>
        <v>0</v>
      </c>
      <c r="AN115" s="34">
        <f t="shared" si="121"/>
        <v>0</v>
      </c>
      <c r="AO115" s="34">
        <f t="shared" si="121"/>
        <v>0</v>
      </c>
      <c r="AP115" s="34">
        <f t="shared" si="121"/>
        <v>0</v>
      </c>
      <c r="AQ115" s="34">
        <f t="shared" si="121"/>
        <v>0</v>
      </c>
      <c r="AR115" s="34">
        <f t="shared" si="121"/>
        <v>0</v>
      </c>
      <c r="AS115" s="34">
        <f t="shared" si="121"/>
        <v>0</v>
      </c>
      <c r="AT115" s="34">
        <f t="shared" si="121"/>
        <v>0</v>
      </c>
      <c r="AU115" s="34">
        <f t="shared" si="121"/>
        <v>0</v>
      </c>
      <c r="AV115" s="34">
        <f t="shared" si="121"/>
        <v>0</v>
      </c>
      <c r="AW115" s="34">
        <f t="shared" si="121"/>
        <v>0</v>
      </c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</row>
    <row r="116" spans="1:61" hidden="1" outlineLevel="1">
      <c r="A116" s="15" t="s">
        <v>3</v>
      </c>
      <c r="B116" s="46">
        <f>B115</f>
        <v>10</v>
      </c>
      <c r="J116" s="27">
        <f>$B116</f>
        <v>10</v>
      </c>
      <c r="K116" s="35">
        <f t="shared" ref="K116:AW116" si="122">$B116</f>
        <v>10</v>
      </c>
      <c r="L116" s="35">
        <f t="shared" si="122"/>
        <v>10</v>
      </c>
      <c r="M116" s="35">
        <f t="shared" si="122"/>
        <v>10</v>
      </c>
      <c r="N116" s="35">
        <f t="shared" si="122"/>
        <v>10</v>
      </c>
      <c r="O116" s="35">
        <f t="shared" si="122"/>
        <v>10</v>
      </c>
      <c r="P116" s="35">
        <f t="shared" si="122"/>
        <v>10</v>
      </c>
      <c r="Q116" s="35">
        <f t="shared" si="122"/>
        <v>10</v>
      </c>
      <c r="R116" s="35">
        <f t="shared" si="122"/>
        <v>10</v>
      </c>
      <c r="S116" s="35">
        <f t="shared" si="122"/>
        <v>10</v>
      </c>
      <c r="T116" s="35">
        <f t="shared" si="122"/>
        <v>10</v>
      </c>
      <c r="U116" s="35">
        <f t="shared" si="122"/>
        <v>10</v>
      </c>
      <c r="V116" s="35">
        <f t="shared" si="122"/>
        <v>10</v>
      </c>
      <c r="W116" s="35">
        <f t="shared" si="122"/>
        <v>10</v>
      </c>
      <c r="X116" s="35">
        <f t="shared" si="122"/>
        <v>10</v>
      </c>
      <c r="Y116" s="35">
        <f t="shared" si="122"/>
        <v>10</v>
      </c>
      <c r="Z116" s="35">
        <f t="shared" si="122"/>
        <v>10</v>
      </c>
      <c r="AA116" s="35">
        <f t="shared" si="122"/>
        <v>10</v>
      </c>
      <c r="AB116" s="35">
        <f t="shared" si="122"/>
        <v>10</v>
      </c>
      <c r="AC116" s="35">
        <f t="shared" si="122"/>
        <v>10</v>
      </c>
      <c r="AD116" s="35">
        <f t="shared" si="122"/>
        <v>10</v>
      </c>
      <c r="AE116" s="35">
        <f t="shared" si="122"/>
        <v>10</v>
      </c>
      <c r="AF116" s="35">
        <f t="shared" si="122"/>
        <v>10</v>
      </c>
      <c r="AG116" s="35">
        <f t="shared" si="122"/>
        <v>10</v>
      </c>
      <c r="AH116" s="35">
        <f t="shared" si="122"/>
        <v>10</v>
      </c>
      <c r="AI116" s="35">
        <f t="shared" si="122"/>
        <v>10</v>
      </c>
      <c r="AJ116" s="35">
        <f t="shared" si="122"/>
        <v>10</v>
      </c>
      <c r="AK116" s="35">
        <f t="shared" si="122"/>
        <v>10</v>
      </c>
      <c r="AL116" s="35">
        <f t="shared" si="122"/>
        <v>10</v>
      </c>
      <c r="AM116" s="35">
        <f t="shared" si="122"/>
        <v>10</v>
      </c>
      <c r="AN116" s="35">
        <f t="shared" si="122"/>
        <v>10</v>
      </c>
      <c r="AO116" s="35">
        <f t="shared" si="122"/>
        <v>10</v>
      </c>
      <c r="AP116" s="35">
        <f t="shared" si="122"/>
        <v>10</v>
      </c>
      <c r="AQ116" s="35">
        <f t="shared" si="122"/>
        <v>10</v>
      </c>
      <c r="AR116" s="35">
        <f t="shared" si="122"/>
        <v>10</v>
      </c>
      <c r="AS116" s="35">
        <f t="shared" si="122"/>
        <v>10</v>
      </c>
      <c r="AT116" s="35">
        <f t="shared" si="122"/>
        <v>10</v>
      </c>
      <c r="AU116" s="35">
        <f t="shared" si="122"/>
        <v>10</v>
      </c>
      <c r="AV116" s="35">
        <f t="shared" si="122"/>
        <v>10</v>
      </c>
      <c r="AW116" s="35">
        <f t="shared" si="122"/>
        <v>10</v>
      </c>
      <c r="AX116" s="35"/>
      <c r="AY116" s="35"/>
      <c r="AZ116" s="35"/>
      <c r="BA116" s="35"/>
      <c r="BB116" s="35"/>
      <c r="BC116" s="35"/>
      <c r="BD116" s="35"/>
      <c r="BE116" s="35"/>
      <c r="BF116" s="35"/>
      <c r="BG116" s="35"/>
      <c r="BH116" s="35"/>
      <c r="BI116" s="35"/>
    </row>
    <row r="117" spans="1:61" hidden="1" outlineLevel="1">
      <c r="A117" s="15" t="s">
        <v>25</v>
      </c>
      <c r="B117" s="47">
        <f>B115</f>
        <v>10</v>
      </c>
      <c r="C117" s="22">
        <f>C115</f>
        <v>1</v>
      </c>
      <c r="D117" s="22">
        <f>D115</f>
        <v>24</v>
      </c>
      <c r="E117" s="19">
        <f>E115</f>
        <v>24</v>
      </c>
      <c r="F117" s="36"/>
      <c r="G117" s="55"/>
      <c r="I117" s="36"/>
      <c r="J117" s="23">
        <f t="shared" ref="J117:S118" si="123">IF(J$18&lt;$D117,0,IF(J$18&lt;$E117,$B117*$B$191,$B117*$B$190))</f>
        <v>0</v>
      </c>
      <c r="K117" s="20">
        <f t="shared" si="123"/>
        <v>0</v>
      </c>
      <c r="L117" s="20">
        <f t="shared" si="123"/>
        <v>0</v>
      </c>
      <c r="M117" s="20">
        <f t="shared" si="123"/>
        <v>0</v>
      </c>
      <c r="N117" s="20">
        <f t="shared" si="123"/>
        <v>0</v>
      </c>
      <c r="O117" s="20">
        <f t="shared" si="123"/>
        <v>0</v>
      </c>
      <c r="P117" s="20">
        <f t="shared" si="123"/>
        <v>0</v>
      </c>
      <c r="Q117" s="20">
        <f t="shared" si="123"/>
        <v>0</v>
      </c>
      <c r="R117" s="20">
        <f t="shared" si="123"/>
        <v>0</v>
      </c>
      <c r="S117" s="20">
        <f t="shared" si="123"/>
        <v>0</v>
      </c>
      <c r="T117" s="20">
        <f t="shared" ref="T117:AC118" si="124">IF(T$18&lt;$D117,0,IF(T$18&lt;$E117,$B117*$B$191,$B117*$B$190))</f>
        <v>0</v>
      </c>
      <c r="U117" s="20">
        <f t="shared" si="124"/>
        <v>0</v>
      </c>
      <c r="V117" s="20">
        <f t="shared" si="124"/>
        <v>0</v>
      </c>
      <c r="W117" s="20">
        <f t="shared" si="124"/>
        <v>0</v>
      </c>
      <c r="X117" s="20">
        <f t="shared" si="124"/>
        <v>0</v>
      </c>
      <c r="Y117" s="20">
        <f t="shared" si="124"/>
        <v>0</v>
      </c>
      <c r="Z117" s="20">
        <f t="shared" si="124"/>
        <v>0</v>
      </c>
      <c r="AA117" s="20">
        <f t="shared" si="124"/>
        <v>0</v>
      </c>
      <c r="AB117" s="20">
        <f t="shared" si="124"/>
        <v>0</v>
      </c>
      <c r="AC117" s="20">
        <f t="shared" si="124"/>
        <v>0</v>
      </c>
      <c r="AD117" s="20">
        <f t="shared" ref="AD117:AM118" si="125">IF(AD$18&lt;$D117,0,IF(AD$18&lt;$E117,$B117*$B$191,$B117*$B$190))</f>
        <v>0</v>
      </c>
      <c r="AE117" s="20">
        <f t="shared" si="125"/>
        <v>0</v>
      </c>
      <c r="AF117" s="20">
        <f t="shared" si="125"/>
        <v>0</v>
      </c>
      <c r="AG117" s="20">
        <f t="shared" si="125"/>
        <v>10</v>
      </c>
      <c r="AH117" s="20">
        <f t="shared" si="125"/>
        <v>10</v>
      </c>
      <c r="AI117" s="20">
        <f t="shared" si="125"/>
        <v>10</v>
      </c>
      <c r="AJ117" s="20">
        <f t="shared" si="125"/>
        <v>10</v>
      </c>
      <c r="AK117" s="20">
        <f t="shared" si="125"/>
        <v>10</v>
      </c>
      <c r="AL117" s="20">
        <f t="shared" si="125"/>
        <v>10</v>
      </c>
      <c r="AM117" s="20">
        <f t="shared" si="125"/>
        <v>10</v>
      </c>
      <c r="AN117" s="20">
        <f t="shared" ref="AN117:AW118" si="126">IF(AN$18&lt;$D117,0,IF(AN$18&lt;$E117,$B117*$B$191,$B117*$B$190))</f>
        <v>10</v>
      </c>
      <c r="AO117" s="20">
        <f t="shared" si="126"/>
        <v>10</v>
      </c>
      <c r="AP117" s="20">
        <f t="shared" si="126"/>
        <v>10</v>
      </c>
      <c r="AQ117" s="20">
        <f t="shared" si="126"/>
        <v>10</v>
      </c>
      <c r="AR117" s="20">
        <f t="shared" si="126"/>
        <v>10</v>
      </c>
      <c r="AS117" s="20">
        <f t="shared" si="126"/>
        <v>10</v>
      </c>
      <c r="AT117" s="20">
        <f t="shared" si="126"/>
        <v>10</v>
      </c>
      <c r="AU117" s="20">
        <f t="shared" si="126"/>
        <v>10</v>
      </c>
      <c r="AV117" s="20">
        <f t="shared" si="126"/>
        <v>10</v>
      </c>
      <c r="AW117" s="20">
        <f t="shared" si="126"/>
        <v>10</v>
      </c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</row>
    <row r="118" spans="1:61" hidden="1" outlineLevel="1">
      <c r="A118" s="15" t="s">
        <v>26</v>
      </c>
      <c r="B118" s="46">
        <f>B115</f>
        <v>10</v>
      </c>
      <c r="C118" s="21">
        <f>E118-D118+1</f>
        <v>1</v>
      </c>
      <c r="D118" s="4">
        <v>29</v>
      </c>
      <c r="E118" s="9">
        <v>29</v>
      </c>
      <c r="J118" s="23">
        <f t="shared" si="123"/>
        <v>0</v>
      </c>
      <c r="K118" s="20">
        <f t="shared" si="123"/>
        <v>0</v>
      </c>
      <c r="L118" s="20">
        <f t="shared" si="123"/>
        <v>0</v>
      </c>
      <c r="M118" s="20">
        <f t="shared" si="123"/>
        <v>0</v>
      </c>
      <c r="N118" s="20">
        <f t="shared" si="123"/>
        <v>0</v>
      </c>
      <c r="O118" s="20">
        <f t="shared" si="123"/>
        <v>0</v>
      </c>
      <c r="P118" s="20">
        <f t="shared" si="123"/>
        <v>0</v>
      </c>
      <c r="Q118" s="20">
        <f t="shared" si="123"/>
        <v>0</v>
      </c>
      <c r="R118" s="20">
        <f t="shared" si="123"/>
        <v>0</v>
      </c>
      <c r="S118" s="20">
        <f t="shared" si="123"/>
        <v>0</v>
      </c>
      <c r="T118" s="20">
        <f t="shared" si="124"/>
        <v>0</v>
      </c>
      <c r="U118" s="20">
        <f t="shared" si="124"/>
        <v>0</v>
      </c>
      <c r="V118" s="20">
        <f t="shared" si="124"/>
        <v>0</v>
      </c>
      <c r="W118" s="20">
        <f t="shared" si="124"/>
        <v>0</v>
      </c>
      <c r="X118" s="20">
        <f t="shared" si="124"/>
        <v>0</v>
      </c>
      <c r="Y118" s="20">
        <f t="shared" si="124"/>
        <v>0</v>
      </c>
      <c r="Z118" s="20">
        <f t="shared" si="124"/>
        <v>0</v>
      </c>
      <c r="AA118" s="20">
        <f t="shared" si="124"/>
        <v>0</v>
      </c>
      <c r="AB118" s="20">
        <f t="shared" si="124"/>
        <v>0</v>
      </c>
      <c r="AC118" s="20">
        <f t="shared" si="124"/>
        <v>0</v>
      </c>
      <c r="AD118" s="20">
        <f t="shared" si="125"/>
        <v>0</v>
      </c>
      <c r="AE118" s="20">
        <f t="shared" si="125"/>
        <v>0</v>
      </c>
      <c r="AF118" s="20">
        <f t="shared" si="125"/>
        <v>0</v>
      </c>
      <c r="AG118" s="20">
        <f t="shared" si="125"/>
        <v>0</v>
      </c>
      <c r="AH118" s="20">
        <f t="shared" si="125"/>
        <v>0</v>
      </c>
      <c r="AI118" s="20">
        <f t="shared" si="125"/>
        <v>0</v>
      </c>
      <c r="AJ118" s="20">
        <f t="shared" si="125"/>
        <v>0</v>
      </c>
      <c r="AK118" s="20">
        <f t="shared" si="125"/>
        <v>0</v>
      </c>
      <c r="AL118" s="20">
        <f t="shared" si="125"/>
        <v>10</v>
      </c>
      <c r="AM118" s="20">
        <f t="shared" si="125"/>
        <v>10</v>
      </c>
      <c r="AN118" s="20">
        <f t="shared" si="126"/>
        <v>10</v>
      </c>
      <c r="AO118" s="20">
        <f t="shared" si="126"/>
        <v>10</v>
      </c>
      <c r="AP118" s="20">
        <f t="shared" si="126"/>
        <v>10</v>
      </c>
      <c r="AQ118" s="20">
        <f t="shared" si="126"/>
        <v>10</v>
      </c>
      <c r="AR118" s="20">
        <f t="shared" si="126"/>
        <v>10</v>
      </c>
      <c r="AS118" s="20">
        <f t="shared" si="126"/>
        <v>10</v>
      </c>
      <c r="AT118" s="20">
        <f t="shared" si="126"/>
        <v>10</v>
      </c>
      <c r="AU118" s="20">
        <f t="shared" si="126"/>
        <v>10</v>
      </c>
      <c r="AV118" s="20">
        <f t="shared" si="126"/>
        <v>10</v>
      </c>
      <c r="AW118" s="20">
        <f t="shared" si="126"/>
        <v>10</v>
      </c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</row>
    <row r="119" spans="1:61" hidden="1" outlineLevel="1">
      <c r="A119" s="15" t="s">
        <v>27</v>
      </c>
      <c r="B119" s="45">
        <v>20</v>
      </c>
      <c r="J119" s="23">
        <f>IF(J$18&lt;$D118,0,IF($E118&lt;J$18,$B119,$B119/$C118))</f>
        <v>0</v>
      </c>
      <c r="K119" s="23">
        <f t="shared" ref="K119:AW119" si="127">IF(K$18&lt;$D118,0,IF($E118&lt;K$18,$B119,($B119/$C118)+J119))</f>
        <v>0</v>
      </c>
      <c r="L119" s="23">
        <f t="shared" si="127"/>
        <v>0</v>
      </c>
      <c r="M119" s="23">
        <f t="shared" si="127"/>
        <v>0</v>
      </c>
      <c r="N119" s="23">
        <f t="shared" si="127"/>
        <v>0</v>
      </c>
      <c r="O119" s="23">
        <f t="shared" si="127"/>
        <v>0</v>
      </c>
      <c r="P119" s="23">
        <f t="shared" si="127"/>
        <v>0</v>
      </c>
      <c r="Q119" s="23">
        <f t="shared" si="127"/>
        <v>0</v>
      </c>
      <c r="R119" s="23">
        <f t="shared" si="127"/>
        <v>0</v>
      </c>
      <c r="S119" s="23">
        <f t="shared" si="127"/>
        <v>0</v>
      </c>
      <c r="T119" s="23">
        <f t="shared" si="127"/>
        <v>0</v>
      </c>
      <c r="U119" s="23">
        <f t="shared" si="127"/>
        <v>0</v>
      </c>
      <c r="V119" s="23">
        <f t="shared" si="127"/>
        <v>0</v>
      </c>
      <c r="W119" s="23">
        <f t="shared" si="127"/>
        <v>0</v>
      </c>
      <c r="X119" s="23">
        <f t="shared" si="127"/>
        <v>0</v>
      </c>
      <c r="Y119" s="23">
        <f t="shared" si="127"/>
        <v>0</v>
      </c>
      <c r="Z119" s="23">
        <f t="shared" si="127"/>
        <v>0</v>
      </c>
      <c r="AA119" s="23">
        <f t="shared" si="127"/>
        <v>0</v>
      </c>
      <c r="AB119" s="23">
        <f t="shared" si="127"/>
        <v>0</v>
      </c>
      <c r="AC119" s="23">
        <f t="shared" si="127"/>
        <v>0</v>
      </c>
      <c r="AD119" s="23">
        <f t="shared" si="127"/>
        <v>0</v>
      </c>
      <c r="AE119" s="23">
        <f t="shared" si="127"/>
        <v>0</v>
      </c>
      <c r="AF119" s="23">
        <f t="shared" si="127"/>
        <v>0</v>
      </c>
      <c r="AG119" s="23">
        <f t="shared" si="127"/>
        <v>0</v>
      </c>
      <c r="AH119" s="23">
        <f t="shared" si="127"/>
        <v>0</v>
      </c>
      <c r="AI119" s="23">
        <f t="shared" si="127"/>
        <v>0</v>
      </c>
      <c r="AJ119" s="23">
        <f t="shared" si="127"/>
        <v>0</v>
      </c>
      <c r="AK119" s="23">
        <f t="shared" si="127"/>
        <v>0</v>
      </c>
      <c r="AL119" s="23">
        <f t="shared" si="127"/>
        <v>20</v>
      </c>
      <c r="AM119" s="23">
        <f t="shared" si="127"/>
        <v>20</v>
      </c>
      <c r="AN119" s="23">
        <f t="shared" si="127"/>
        <v>20</v>
      </c>
      <c r="AO119" s="23">
        <f t="shared" si="127"/>
        <v>20</v>
      </c>
      <c r="AP119" s="23">
        <f t="shared" si="127"/>
        <v>20</v>
      </c>
      <c r="AQ119" s="23">
        <f t="shared" si="127"/>
        <v>20</v>
      </c>
      <c r="AR119" s="23">
        <f t="shared" si="127"/>
        <v>20</v>
      </c>
      <c r="AS119" s="23">
        <f t="shared" si="127"/>
        <v>20</v>
      </c>
      <c r="AT119" s="23">
        <f t="shared" si="127"/>
        <v>20</v>
      </c>
      <c r="AU119" s="23">
        <f t="shared" si="127"/>
        <v>20</v>
      </c>
      <c r="AV119" s="23">
        <f t="shared" si="127"/>
        <v>20</v>
      </c>
      <c r="AW119" s="23">
        <f t="shared" si="127"/>
        <v>20</v>
      </c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</row>
    <row r="120" spans="1:61" hidden="1" outlineLevel="1">
      <c r="A120" s="11"/>
      <c r="B120" s="46"/>
      <c r="C120" s="24"/>
      <c r="D120" s="24"/>
    </row>
    <row r="121" spans="1:61" collapsed="1">
      <c r="A121" s="16" t="s">
        <v>45</v>
      </c>
      <c r="B121" s="45">
        <v>20</v>
      </c>
      <c r="C121" s="3">
        <v>1</v>
      </c>
      <c r="D121" s="3">
        <v>25</v>
      </c>
      <c r="E121" s="17">
        <f>D121+C121-1</f>
        <v>25</v>
      </c>
      <c r="F121" s="33"/>
      <c r="G121" s="53">
        <f>IF(B121&lt;&gt;"",1-(B125/B121),"-")</f>
        <v>-0.5</v>
      </c>
      <c r="H121" s="54">
        <f>IF(B121&lt;&gt;"",$E121-$E124,"-")</f>
        <v>-4</v>
      </c>
      <c r="I121" s="33"/>
      <c r="J121" s="34">
        <f t="shared" ref="J121:AW121" si="128">IF(J$18&lt;$D121,IF(J$18&lt;$D124,0,IF($E124&lt;J$18,0,"  ")),IF($E121&lt;J$18,IF(J$18&lt;$D124,0,IF($E124&lt;J$18,0,"  ")),IF(J$18&lt;$D124," ",IF($E124&lt;J$18," ","   "))))</f>
        <v>0</v>
      </c>
      <c r="K121" s="34">
        <f t="shared" si="128"/>
        <v>0</v>
      </c>
      <c r="L121" s="34">
        <f t="shared" si="128"/>
        <v>0</v>
      </c>
      <c r="M121" s="34">
        <f t="shared" si="128"/>
        <v>0</v>
      </c>
      <c r="N121" s="34">
        <f t="shared" si="128"/>
        <v>0</v>
      </c>
      <c r="O121" s="34">
        <f t="shared" si="128"/>
        <v>0</v>
      </c>
      <c r="P121" s="34">
        <f t="shared" si="128"/>
        <v>0</v>
      </c>
      <c r="Q121" s="34">
        <f t="shared" si="128"/>
        <v>0</v>
      </c>
      <c r="R121" s="34">
        <f t="shared" si="128"/>
        <v>0</v>
      </c>
      <c r="S121" s="34">
        <f t="shared" si="128"/>
        <v>0</v>
      </c>
      <c r="T121" s="34">
        <f t="shared" si="128"/>
        <v>0</v>
      </c>
      <c r="U121" s="34">
        <f t="shared" si="128"/>
        <v>0</v>
      </c>
      <c r="V121" s="34">
        <f t="shared" si="128"/>
        <v>0</v>
      </c>
      <c r="W121" s="34">
        <f t="shared" si="128"/>
        <v>0</v>
      </c>
      <c r="X121" s="34">
        <f t="shared" si="128"/>
        <v>0</v>
      </c>
      <c r="Y121" s="34">
        <f t="shared" si="128"/>
        <v>0</v>
      </c>
      <c r="Z121" s="34">
        <f t="shared" si="128"/>
        <v>0</v>
      </c>
      <c r="AA121" s="34">
        <f t="shared" si="128"/>
        <v>0</v>
      </c>
      <c r="AB121" s="34">
        <f t="shared" si="128"/>
        <v>0</v>
      </c>
      <c r="AC121" s="34">
        <f t="shared" si="128"/>
        <v>0</v>
      </c>
      <c r="AD121" s="34">
        <f t="shared" si="128"/>
        <v>0</v>
      </c>
      <c r="AE121" s="34">
        <f t="shared" si="128"/>
        <v>0</v>
      </c>
      <c r="AF121" s="34">
        <f t="shared" si="128"/>
        <v>0</v>
      </c>
      <c r="AG121" s="34">
        <f t="shared" si="128"/>
        <v>0</v>
      </c>
      <c r="AH121" s="34" t="str">
        <f t="shared" si="128"/>
        <v xml:space="preserve"> </v>
      </c>
      <c r="AI121" s="34">
        <f t="shared" si="128"/>
        <v>0</v>
      </c>
      <c r="AJ121" s="34">
        <f t="shared" si="128"/>
        <v>0</v>
      </c>
      <c r="AK121" s="34">
        <f t="shared" si="128"/>
        <v>0</v>
      </c>
      <c r="AL121" s="34" t="str">
        <f t="shared" si="128"/>
        <v xml:space="preserve">  </v>
      </c>
      <c r="AM121" s="34">
        <f t="shared" si="128"/>
        <v>0</v>
      </c>
      <c r="AN121" s="34">
        <f t="shared" si="128"/>
        <v>0</v>
      </c>
      <c r="AO121" s="34">
        <f t="shared" si="128"/>
        <v>0</v>
      </c>
      <c r="AP121" s="34">
        <f t="shared" si="128"/>
        <v>0</v>
      </c>
      <c r="AQ121" s="34">
        <f t="shared" si="128"/>
        <v>0</v>
      </c>
      <c r="AR121" s="34">
        <f t="shared" si="128"/>
        <v>0</v>
      </c>
      <c r="AS121" s="34">
        <f t="shared" si="128"/>
        <v>0</v>
      </c>
      <c r="AT121" s="34">
        <f t="shared" si="128"/>
        <v>0</v>
      </c>
      <c r="AU121" s="34">
        <f t="shared" si="128"/>
        <v>0</v>
      </c>
      <c r="AV121" s="34">
        <f t="shared" si="128"/>
        <v>0</v>
      </c>
      <c r="AW121" s="34">
        <f t="shared" si="128"/>
        <v>0</v>
      </c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</row>
    <row r="122" spans="1:61" hidden="1" outlineLevel="1">
      <c r="A122" s="15" t="s">
        <v>3</v>
      </c>
      <c r="B122" s="46">
        <f>B121</f>
        <v>20</v>
      </c>
      <c r="J122" s="27">
        <f>$B122</f>
        <v>20</v>
      </c>
      <c r="K122" s="35">
        <f t="shared" ref="K122:AW122" si="129">$B122</f>
        <v>20</v>
      </c>
      <c r="L122" s="35">
        <f t="shared" si="129"/>
        <v>20</v>
      </c>
      <c r="M122" s="35">
        <f t="shared" si="129"/>
        <v>20</v>
      </c>
      <c r="N122" s="35">
        <f t="shared" si="129"/>
        <v>20</v>
      </c>
      <c r="O122" s="35">
        <f t="shared" si="129"/>
        <v>20</v>
      </c>
      <c r="P122" s="35">
        <f t="shared" si="129"/>
        <v>20</v>
      </c>
      <c r="Q122" s="35">
        <f t="shared" si="129"/>
        <v>20</v>
      </c>
      <c r="R122" s="35">
        <f t="shared" si="129"/>
        <v>20</v>
      </c>
      <c r="S122" s="35">
        <f t="shared" si="129"/>
        <v>20</v>
      </c>
      <c r="T122" s="35">
        <f t="shared" si="129"/>
        <v>20</v>
      </c>
      <c r="U122" s="35">
        <f t="shared" si="129"/>
        <v>20</v>
      </c>
      <c r="V122" s="35">
        <f t="shared" si="129"/>
        <v>20</v>
      </c>
      <c r="W122" s="35">
        <f t="shared" si="129"/>
        <v>20</v>
      </c>
      <c r="X122" s="35">
        <f t="shared" si="129"/>
        <v>20</v>
      </c>
      <c r="Y122" s="35">
        <f t="shared" si="129"/>
        <v>20</v>
      </c>
      <c r="Z122" s="35">
        <f t="shared" si="129"/>
        <v>20</v>
      </c>
      <c r="AA122" s="35">
        <f t="shared" si="129"/>
        <v>20</v>
      </c>
      <c r="AB122" s="35">
        <f t="shared" si="129"/>
        <v>20</v>
      </c>
      <c r="AC122" s="35">
        <f t="shared" si="129"/>
        <v>20</v>
      </c>
      <c r="AD122" s="35">
        <f t="shared" si="129"/>
        <v>20</v>
      </c>
      <c r="AE122" s="35">
        <f t="shared" si="129"/>
        <v>20</v>
      </c>
      <c r="AF122" s="35">
        <f t="shared" si="129"/>
        <v>20</v>
      </c>
      <c r="AG122" s="35">
        <f t="shared" si="129"/>
        <v>20</v>
      </c>
      <c r="AH122" s="35">
        <f t="shared" si="129"/>
        <v>20</v>
      </c>
      <c r="AI122" s="35">
        <f t="shared" si="129"/>
        <v>20</v>
      </c>
      <c r="AJ122" s="35">
        <f t="shared" si="129"/>
        <v>20</v>
      </c>
      <c r="AK122" s="35">
        <f t="shared" si="129"/>
        <v>20</v>
      </c>
      <c r="AL122" s="35">
        <f t="shared" si="129"/>
        <v>20</v>
      </c>
      <c r="AM122" s="35">
        <f t="shared" si="129"/>
        <v>20</v>
      </c>
      <c r="AN122" s="35">
        <f t="shared" si="129"/>
        <v>20</v>
      </c>
      <c r="AO122" s="35">
        <f t="shared" si="129"/>
        <v>20</v>
      </c>
      <c r="AP122" s="35">
        <f t="shared" si="129"/>
        <v>20</v>
      </c>
      <c r="AQ122" s="35">
        <f t="shared" si="129"/>
        <v>20</v>
      </c>
      <c r="AR122" s="35">
        <f t="shared" si="129"/>
        <v>20</v>
      </c>
      <c r="AS122" s="35">
        <f t="shared" si="129"/>
        <v>20</v>
      </c>
      <c r="AT122" s="35">
        <f t="shared" si="129"/>
        <v>20</v>
      </c>
      <c r="AU122" s="35">
        <f t="shared" si="129"/>
        <v>20</v>
      </c>
      <c r="AV122" s="35">
        <f t="shared" si="129"/>
        <v>20</v>
      </c>
      <c r="AW122" s="35">
        <f t="shared" si="129"/>
        <v>20</v>
      </c>
      <c r="AX122" s="35"/>
      <c r="AY122" s="35"/>
      <c r="AZ122" s="35"/>
      <c r="BA122" s="35"/>
      <c r="BB122" s="35"/>
      <c r="BC122" s="35"/>
      <c r="BD122" s="35"/>
      <c r="BE122" s="35"/>
      <c r="BF122" s="35"/>
      <c r="BG122" s="35"/>
      <c r="BH122" s="35"/>
      <c r="BI122" s="35"/>
    </row>
    <row r="123" spans="1:61" hidden="1" outlineLevel="1">
      <c r="A123" s="15" t="s">
        <v>25</v>
      </c>
      <c r="B123" s="47">
        <f>B121</f>
        <v>20</v>
      </c>
      <c r="C123" s="22">
        <f>C121</f>
        <v>1</v>
      </c>
      <c r="D123" s="22">
        <f>D121</f>
        <v>25</v>
      </c>
      <c r="E123" s="19">
        <f>E121</f>
        <v>25</v>
      </c>
      <c r="F123" s="36"/>
      <c r="G123" s="55"/>
      <c r="I123" s="36"/>
      <c r="J123" s="23">
        <f t="shared" ref="J123:S124" si="130">IF(J$18&lt;$D123,0,IF(J$18&lt;$E123,$B123*$B$191,$B123*$B$190))</f>
        <v>0</v>
      </c>
      <c r="K123" s="20">
        <f t="shared" si="130"/>
        <v>0</v>
      </c>
      <c r="L123" s="20">
        <f t="shared" si="130"/>
        <v>0</v>
      </c>
      <c r="M123" s="20">
        <f t="shared" si="130"/>
        <v>0</v>
      </c>
      <c r="N123" s="20">
        <f t="shared" si="130"/>
        <v>0</v>
      </c>
      <c r="O123" s="20">
        <f t="shared" si="130"/>
        <v>0</v>
      </c>
      <c r="P123" s="20">
        <f t="shared" si="130"/>
        <v>0</v>
      </c>
      <c r="Q123" s="20">
        <f t="shared" si="130"/>
        <v>0</v>
      </c>
      <c r="R123" s="20">
        <f t="shared" si="130"/>
        <v>0</v>
      </c>
      <c r="S123" s="20">
        <f t="shared" si="130"/>
        <v>0</v>
      </c>
      <c r="T123" s="20">
        <f t="shared" ref="T123:AC124" si="131">IF(T$18&lt;$D123,0,IF(T$18&lt;$E123,$B123*$B$191,$B123*$B$190))</f>
        <v>0</v>
      </c>
      <c r="U123" s="20">
        <f t="shared" si="131"/>
        <v>0</v>
      </c>
      <c r="V123" s="20">
        <f t="shared" si="131"/>
        <v>0</v>
      </c>
      <c r="W123" s="20">
        <f t="shared" si="131"/>
        <v>0</v>
      </c>
      <c r="X123" s="20">
        <f t="shared" si="131"/>
        <v>0</v>
      </c>
      <c r="Y123" s="20">
        <f t="shared" si="131"/>
        <v>0</v>
      </c>
      <c r="Z123" s="20">
        <f t="shared" si="131"/>
        <v>0</v>
      </c>
      <c r="AA123" s="20">
        <f t="shared" si="131"/>
        <v>0</v>
      </c>
      <c r="AB123" s="20">
        <f t="shared" si="131"/>
        <v>0</v>
      </c>
      <c r="AC123" s="20">
        <f t="shared" si="131"/>
        <v>0</v>
      </c>
      <c r="AD123" s="20">
        <f t="shared" ref="AD123:AM124" si="132">IF(AD$18&lt;$D123,0,IF(AD$18&lt;$E123,$B123*$B$191,$B123*$B$190))</f>
        <v>0</v>
      </c>
      <c r="AE123" s="20">
        <f t="shared" si="132"/>
        <v>0</v>
      </c>
      <c r="AF123" s="20">
        <f t="shared" si="132"/>
        <v>0</v>
      </c>
      <c r="AG123" s="20">
        <f t="shared" si="132"/>
        <v>0</v>
      </c>
      <c r="AH123" s="20">
        <f t="shared" si="132"/>
        <v>20</v>
      </c>
      <c r="AI123" s="20">
        <f t="shared" si="132"/>
        <v>20</v>
      </c>
      <c r="AJ123" s="20">
        <f t="shared" si="132"/>
        <v>20</v>
      </c>
      <c r="AK123" s="20">
        <f t="shared" si="132"/>
        <v>20</v>
      </c>
      <c r="AL123" s="20">
        <f t="shared" si="132"/>
        <v>20</v>
      </c>
      <c r="AM123" s="20">
        <f t="shared" si="132"/>
        <v>20</v>
      </c>
      <c r="AN123" s="20">
        <f t="shared" ref="AN123:AW124" si="133">IF(AN$18&lt;$D123,0,IF(AN$18&lt;$E123,$B123*$B$191,$B123*$B$190))</f>
        <v>20</v>
      </c>
      <c r="AO123" s="20">
        <f t="shared" si="133"/>
        <v>20</v>
      </c>
      <c r="AP123" s="20">
        <f t="shared" si="133"/>
        <v>20</v>
      </c>
      <c r="AQ123" s="20">
        <f t="shared" si="133"/>
        <v>20</v>
      </c>
      <c r="AR123" s="20">
        <f t="shared" si="133"/>
        <v>20</v>
      </c>
      <c r="AS123" s="20">
        <f t="shared" si="133"/>
        <v>20</v>
      </c>
      <c r="AT123" s="20">
        <f t="shared" si="133"/>
        <v>20</v>
      </c>
      <c r="AU123" s="20">
        <f t="shared" si="133"/>
        <v>20</v>
      </c>
      <c r="AV123" s="20">
        <f t="shared" si="133"/>
        <v>20</v>
      </c>
      <c r="AW123" s="20">
        <f t="shared" si="133"/>
        <v>20</v>
      </c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</row>
    <row r="124" spans="1:61" hidden="1" outlineLevel="1">
      <c r="A124" s="15" t="s">
        <v>26</v>
      </c>
      <c r="B124" s="46">
        <f>B121</f>
        <v>20</v>
      </c>
      <c r="C124" s="21">
        <f>E124-D124+1</f>
        <v>1</v>
      </c>
      <c r="D124" s="4">
        <v>29</v>
      </c>
      <c r="E124" s="9">
        <v>29</v>
      </c>
      <c r="J124" s="23">
        <f t="shared" si="130"/>
        <v>0</v>
      </c>
      <c r="K124" s="20">
        <f t="shared" si="130"/>
        <v>0</v>
      </c>
      <c r="L124" s="20">
        <f t="shared" si="130"/>
        <v>0</v>
      </c>
      <c r="M124" s="20">
        <f t="shared" si="130"/>
        <v>0</v>
      </c>
      <c r="N124" s="20">
        <f t="shared" si="130"/>
        <v>0</v>
      </c>
      <c r="O124" s="20">
        <f t="shared" si="130"/>
        <v>0</v>
      </c>
      <c r="P124" s="20">
        <f t="shared" si="130"/>
        <v>0</v>
      </c>
      <c r="Q124" s="20">
        <f t="shared" si="130"/>
        <v>0</v>
      </c>
      <c r="R124" s="20">
        <f t="shared" si="130"/>
        <v>0</v>
      </c>
      <c r="S124" s="20">
        <f t="shared" si="130"/>
        <v>0</v>
      </c>
      <c r="T124" s="20">
        <f t="shared" si="131"/>
        <v>0</v>
      </c>
      <c r="U124" s="20">
        <f t="shared" si="131"/>
        <v>0</v>
      </c>
      <c r="V124" s="20">
        <f t="shared" si="131"/>
        <v>0</v>
      </c>
      <c r="W124" s="20">
        <f t="shared" si="131"/>
        <v>0</v>
      </c>
      <c r="X124" s="20">
        <f t="shared" si="131"/>
        <v>0</v>
      </c>
      <c r="Y124" s="20">
        <f t="shared" si="131"/>
        <v>0</v>
      </c>
      <c r="Z124" s="20">
        <f t="shared" si="131"/>
        <v>0</v>
      </c>
      <c r="AA124" s="20">
        <f t="shared" si="131"/>
        <v>0</v>
      </c>
      <c r="AB124" s="20">
        <f t="shared" si="131"/>
        <v>0</v>
      </c>
      <c r="AC124" s="20">
        <f t="shared" si="131"/>
        <v>0</v>
      </c>
      <c r="AD124" s="20">
        <f t="shared" si="132"/>
        <v>0</v>
      </c>
      <c r="AE124" s="20">
        <f t="shared" si="132"/>
        <v>0</v>
      </c>
      <c r="AF124" s="20">
        <f t="shared" si="132"/>
        <v>0</v>
      </c>
      <c r="AG124" s="20">
        <f t="shared" si="132"/>
        <v>0</v>
      </c>
      <c r="AH124" s="20">
        <f t="shared" si="132"/>
        <v>0</v>
      </c>
      <c r="AI124" s="20">
        <f t="shared" si="132"/>
        <v>0</v>
      </c>
      <c r="AJ124" s="20">
        <f t="shared" si="132"/>
        <v>0</v>
      </c>
      <c r="AK124" s="20">
        <f t="shared" si="132"/>
        <v>0</v>
      </c>
      <c r="AL124" s="20">
        <f t="shared" si="132"/>
        <v>20</v>
      </c>
      <c r="AM124" s="20">
        <f t="shared" si="132"/>
        <v>20</v>
      </c>
      <c r="AN124" s="20">
        <f t="shared" si="133"/>
        <v>20</v>
      </c>
      <c r="AO124" s="20">
        <f t="shared" si="133"/>
        <v>20</v>
      </c>
      <c r="AP124" s="20">
        <f t="shared" si="133"/>
        <v>20</v>
      </c>
      <c r="AQ124" s="20">
        <f t="shared" si="133"/>
        <v>20</v>
      </c>
      <c r="AR124" s="20">
        <f t="shared" si="133"/>
        <v>20</v>
      </c>
      <c r="AS124" s="20">
        <f t="shared" si="133"/>
        <v>20</v>
      </c>
      <c r="AT124" s="20">
        <f t="shared" si="133"/>
        <v>20</v>
      </c>
      <c r="AU124" s="20">
        <f t="shared" si="133"/>
        <v>20</v>
      </c>
      <c r="AV124" s="20">
        <f t="shared" si="133"/>
        <v>20</v>
      </c>
      <c r="AW124" s="20">
        <f t="shared" si="133"/>
        <v>20</v>
      </c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</row>
    <row r="125" spans="1:61" hidden="1" outlineLevel="1">
      <c r="A125" s="15" t="s">
        <v>27</v>
      </c>
      <c r="B125" s="45">
        <v>30</v>
      </c>
      <c r="J125" s="23">
        <f>IF(J$18&lt;$D124,0,IF($E124&lt;J$18,$B125,$B125/$C124))</f>
        <v>0</v>
      </c>
      <c r="K125" s="23">
        <f t="shared" ref="K125:AW125" si="134">IF(K$18&lt;$D124,0,IF($E124&lt;K$18,$B125,($B125/$C124)+J125))</f>
        <v>0</v>
      </c>
      <c r="L125" s="23">
        <f t="shared" si="134"/>
        <v>0</v>
      </c>
      <c r="M125" s="23">
        <f t="shared" si="134"/>
        <v>0</v>
      </c>
      <c r="N125" s="23">
        <f t="shared" si="134"/>
        <v>0</v>
      </c>
      <c r="O125" s="23">
        <f t="shared" si="134"/>
        <v>0</v>
      </c>
      <c r="P125" s="23">
        <f t="shared" si="134"/>
        <v>0</v>
      </c>
      <c r="Q125" s="23">
        <f t="shared" si="134"/>
        <v>0</v>
      </c>
      <c r="R125" s="23">
        <f t="shared" si="134"/>
        <v>0</v>
      </c>
      <c r="S125" s="23">
        <f t="shared" si="134"/>
        <v>0</v>
      </c>
      <c r="T125" s="23">
        <f t="shared" si="134"/>
        <v>0</v>
      </c>
      <c r="U125" s="23">
        <f t="shared" si="134"/>
        <v>0</v>
      </c>
      <c r="V125" s="23">
        <f t="shared" si="134"/>
        <v>0</v>
      </c>
      <c r="W125" s="23">
        <f t="shared" si="134"/>
        <v>0</v>
      </c>
      <c r="X125" s="23">
        <f t="shared" si="134"/>
        <v>0</v>
      </c>
      <c r="Y125" s="23">
        <f t="shared" si="134"/>
        <v>0</v>
      </c>
      <c r="Z125" s="23">
        <f t="shared" si="134"/>
        <v>0</v>
      </c>
      <c r="AA125" s="23">
        <f t="shared" si="134"/>
        <v>0</v>
      </c>
      <c r="AB125" s="23">
        <f t="shared" si="134"/>
        <v>0</v>
      </c>
      <c r="AC125" s="23">
        <f t="shared" si="134"/>
        <v>0</v>
      </c>
      <c r="AD125" s="23">
        <f t="shared" si="134"/>
        <v>0</v>
      </c>
      <c r="AE125" s="23">
        <f t="shared" si="134"/>
        <v>0</v>
      </c>
      <c r="AF125" s="23">
        <f t="shared" si="134"/>
        <v>0</v>
      </c>
      <c r="AG125" s="23">
        <f t="shared" si="134"/>
        <v>0</v>
      </c>
      <c r="AH125" s="23">
        <f t="shared" si="134"/>
        <v>0</v>
      </c>
      <c r="AI125" s="23">
        <f t="shared" si="134"/>
        <v>0</v>
      </c>
      <c r="AJ125" s="23">
        <f t="shared" si="134"/>
        <v>0</v>
      </c>
      <c r="AK125" s="23">
        <f t="shared" si="134"/>
        <v>0</v>
      </c>
      <c r="AL125" s="23">
        <f t="shared" si="134"/>
        <v>30</v>
      </c>
      <c r="AM125" s="23">
        <f t="shared" si="134"/>
        <v>30</v>
      </c>
      <c r="AN125" s="23">
        <f t="shared" si="134"/>
        <v>30</v>
      </c>
      <c r="AO125" s="23">
        <f t="shared" si="134"/>
        <v>30</v>
      </c>
      <c r="AP125" s="23">
        <f t="shared" si="134"/>
        <v>30</v>
      </c>
      <c r="AQ125" s="23">
        <f t="shared" si="134"/>
        <v>30</v>
      </c>
      <c r="AR125" s="23">
        <f t="shared" si="134"/>
        <v>30</v>
      </c>
      <c r="AS125" s="23">
        <f t="shared" si="134"/>
        <v>30</v>
      </c>
      <c r="AT125" s="23">
        <f t="shared" si="134"/>
        <v>30</v>
      </c>
      <c r="AU125" s="23">
        <f t="shared" si="134"/>
        <v>30</v>
      </c>
      <c r="AV125" s="23">
        <f t="shared" si="134"/>
        <v>30</v>
      </c>
      <c r="AW125" s="23">
        <f t="shared" si="134"/>
        <v>30</v>
      </c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</row>
    <row r="126" spans="1:61" hidden="1" outlineLevel="1">
      <c r="A126" s="11"/>
      <c r="B126" s="46"/>
      <c r="C126" s="24"/>
      <c r="D126" s="24"/>
    </row>
    <row r="127" spans="1:61" collapsed="1">
      <c r="A127" s="16" t="s">
        <v>46</v>
      </c>
      <c r="B127" s="45">
        <v>30</v>
      </c>
      <c r="C127" s="3">
        <v>2</v>
      </c>
      <c r="D127" s="3">
        <v>26</v>
      </c>
      <c r="E127" s="17">
        <f>D127+C127-1</f>
        <v>27</v>
      </c>
      <c r="F127" s="33"/>
      <c r="G127" s="53">
        <f>IF(B127&lt;&gt;"",1-(B131/B127),"-")</f>
        <v>-0.33333333333333326</v>
      </c>
      <c r="H127" s="54">
        <f>IF(B127&lt;&gt;"",$E127-$E130,"-")</f>
        <v>-3</v>
      </c>
      <c r="I127" s="33"/>
      <c r="J127" s="34">
        <f t="shared" ref="J127:AW127" si="135">IF(J$18&lt;$D127,IF(J$18&lt;$D130,0,IF($E130&lt;J$18,0,"  ")),IF($E127&lt;J$18,IF(J$18&lt;$D130,0,IF($E130&lt;J$18,0,"  ")),IF(J$18&lt;$D130," ",IF($E130&lt;J$18," ","   "))))</f>
        <v>0</v>
      </c>
      <c r="K127" s="34">
        <f t="shared" si="135"/>
        <v>0</v>
      </c>
      <c r="L127" s="34">
        <f t="shared" si="135"/>
        <v>0</v>
      </c>
      <c r="M127" s="34">
        <f t="shared" si="135"/>
        <v>0</v>
      </c>
      <c r="N127" s="34">
        <f t="shared" si="135"/>
        <v>0</v>
      </c>
      <c r="O127" s="34">
        <f t="shared" si="135"/>
        <v>0</v>
      </c>
      <c r="P127" s="34">
        <f t="shared" si="135"/>
        <v>0</v>
      </c>
      <c r="Q127" s="34">
        <f t="shared" si="135"/>
        <v>0</v>
      </c>
      <c r="R127" s="34">
        <f t="shared" si="135"/>
        <v>0</v>
      </c>
      <c r="S127" s="34">
        <f t="shared" si="135"/>
        <v>0</v>
      </c>
      <c r="T127" s="34">
        <f t="shared" si="135"/>
        <v>0</v>
      </c>
      <c r="U127" s="34">
        <f t="shared" si="135"/>
        <v>0</v>
      </c>
      <c r="V127" s="34">
        <f t="shared" si="135"/>
        <v>0</v>
      </c>
      <c r="W127" s="34">
        <f t="shared" si="135"/>
        <v>0</v>
      </c>
      <c r="X127" s="34">
        <f t="shared" si="135"/>
        <v>0</v>
      </c>
      <c r="Y127" s="34">
        <f t="shared" si="135"/>
        <v>0</v>
      </c>
      <c r="Z127" s="34">
        <f t="shared" si="135"/>
        <v>0</v>
      </c>
      <c r="AA127" s="34">
        <f t="shared" si="135"/>
        <v>0</v>
      </c>
      <c r="AB127" s="34">
        <f t="shared" si="135"/>
        <v>0</v>
      </c>
      <c r="AC127" s="34">
        <f t="shared" si="135"/>
        <v>0</v>
      </c>
      <c r="AD127" s="34">
        <f t="shared" si="135"/>
        <v>0</v>
      </c>
      <c r="AE127" s="34">
        <f t="shared" si="135"/>
        <v>0</v>
      </c>
      <c r="AF127" s="34">
        <f t="shared" si="135"/>
        <v>0</v>
      </c>
      <c r="AG127" s="34">
        <f t="shared" si="135"/>
        <v>0</v>
      </c>
      <c r="AH127" s="34">
        <f t="shared" si="135"/>
        <v>0</v>
      </c>
      <c r="AI127" s="34" t="str">
        <f t="shared" si="135"/>
        <v xml:space="preserve"> </v>
      </c>
      <c r="AJ127" s="34" t="str">
        <f t="shared" si="135"/>
        <v xml:space="preserve"> </v>
      </c>
      <c r="AK127" s="34">
        <f t="shared" si="135"/>
        <v>0</v>
      </c>
      <c r="AL127" s="34">
        <f t="shared" si="135"/>
        <v>0</v>
      </c>
      <c r="AM127" s="34" t="str">
        <f t="shared" si="135"/>
        <v xml:space="preserve">  </v>
      </c>
      <c r="AN127" s="34">
        <f t="shared" si="135"/>
        <v>0</v>
      </c>
      <c r="AO127" s="34">
        <f t="shared" si="135"/>
        <v>0</v>
      </c>
      <c r="AP127" s="34">
        <f t="shared" si="135"/>
        <v>0</v>
      </c>
      <c r="AQ127" s="34">
        <f t="shared" si="135"/>
        <v>0</v>
      </c>
      <c r="AR127" s="34">
        <f t="shared" si="135"/>
        <v>0</v>
      </c>
      <c r="AS127" s="34">
        <f t="shared" si="135"/>
        <v>0</v>
      </c>
      <c r="AT127" s="34">
        <f t="shared" si="135"/>
        <v>0</v>
      </c>
      <c r="AU127" s="34">
        <f t="shared" si="135"/>
        <v>0</v>
      </c>
      <c r="AV127" s="34">
        <f t="shared" si="135"/>
        <v>0</v>
      </c>
      <c r="AW127" s="34">
        <f t="shared" si="135"/>
        <v>0</v>
      </c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</row>
    <row r="128" spans="1:61" hidden="1" outlineLevel="1">
      <c r="A128" s="15" t="s">
        <v>3</v>
      </c>
      <c r="B128" s="46">
        <f>B127</f>
        <v>30</v>
      </c>
      <c r="J128" s="27">
        <f>$B128</f>
        <v>30</v>
      </c>
      <c r="K128" s="35">
        <f t="shared" ref="K128:AW128" si="136">$B128</f>
        <v>30</v>
      </c>
      <c r="L128" s="35">
        <f t="shared" si="136"/>
        <v>30</v>
      </c>
      <c r="M128" s="35">
        <f t="shared" si="136"/>
        <v>30</v>
      </c>
      <c r="N128" s="35">
        <f t="shared" si="136"/>
        <v>30</v>
      </c>
      <c r="O128" s="35">
        <f t="shared" si="136"/>
        <v>30</v>
      </c>
      <c r="P128" s="35">
        <f t="shared" si="136"/>
        <v>30</v>
      </c>
      <c r="Q128" s="35">
        <f t="shared" si="136"/>
        <v>30</v>
      </c>
      <c r="R128" s="35">
        <f t="shared" si="136"/>
        <v>30</v>
      </c>
      <c r="S128" s="35">
        <f t="shared" si="136"/>
        <v>30</v>
      </c>
      <c r="T128" s="35">
        <f t="shared" si="136"/>
        <v>30</v>
      </c>
      <c r="U128" s="35">
        <f t="shared" si="136"/>
        <v>30</v>
      </c>
      <c r="V128" s="35">
        <f t="shared" si="136"/>
        <v>30</v>
      </c>
      <c r="W128" s="35">
        <f t="shared" si="136"/>
        <v>30</v>
      </c>
      <c r="X128" s="35">
        <f t="shared" si="136"/>
        <v>30</v>
      </c>
      <c r="Y128" s="35">
        <f t="shared" si="136"/>
        <v>30</v>
      </c>
      <c r="Z128" s="35">
        <f t="shared" si="136"/>
        <v>30</v>
      </c>
      <c r="AA128" s="35">
        <f t="shared" si="136"/>
        <v>30</v>
      </c>
      <c r="AB128" s="35">
        <f t="shared" si="136"/>
        <v>30</v>
      </c>
      <c r="AC128" s="35">
        <f t="shared" si="136"/>
        <v>30</v>
      </c>
      <c r="AD128" s="35">
        <f t="shared" si="136"/>
        <v>30</v>
      </c>
      <c r="AE128" s="35">
        <f t="shared" si="136"/>
        <v>30</v>
      </c>
      <c r="AF128" s="35">
        <f t="shared" si="136"/>
        <v>30</v>
      </c>
      <c r="AG128" s="35">
        <f t="shared" si="136"/>
        <v>30</v>
      </c>
      <c r="AH128" s="35">
        <f t="shared" si="136"/>
        <v>30</v>
      </c>
      <c r="AI128" s="35">
        <f t="shared" si="136"/>
        <v>30</v>
      </c>
      <c r="AJ128" s="35">
        <f t="shared" si="136"/>
        <v>30</v>
      </c>
      <c r="AK128" s="35">
        <f t="shared" si="136"/>
        <v>30</v>
      </c>
      <c r="AL128" s="35">
        <f t="shared" si="136"/>
        <v>30</v>
      </c>
      <c r="AM128" s="35">
        <f t="shared" si="136"/>
        <v>30</v>
      </c>
      <c r="AN128" s="35">
        <f t="shared" si="136"/>
        <v>30</v>
      </c>
      <c r="AO128" s="35">
        <f t="shared" si="136"/>
        <v>30</v>
      </c>
      <c r="AP128" s="35">
        <f t="shared" si="136"/>
        <v>30</v>
      </c>
      <c r="AQ128" s="35">
        <f t="shared" si="136"/>
        <v>30</v>
      </c>
      <c r="AR128" s="35">
        <f t="shared" si="136"/>
        <v>30</v>
      </c>
      <c r="AS128" s="35">
        <f t="shared" si="136"/>
        <v>30</v>
      </c>
      <c r="AT128" s="35">
        <f t="shared" si="136"/>
        <v>30</v>
      </c>
      <c r="AU128" s="35">
        <f t="shared" si="136"/>
        <v>30</v>
      </c>
      <c r="AV128" s="35">
        <f t="shared" si="136"/>
        <v>30</v>
      </c>
      <c r="AW128" s="35">
        <f t="shared" si="136"/>
        <v>30</v>
      </c>
      <c r="AX128" s="35"/>
      <c r="AY128" s="35"/>
      <c r="AZ128" s="35"/>
      <c r="BA128" s="35"/>
      <c r="BB128" s="35"/>
      <c r="BC128" s="35"/>
      <c r="BD128" s="35"/>
      <c r="BE128" s="35"/>
      <c r="BF128" s="35"/>
      <c r="BG128" s="35"/>
      <c r="BH128" s="35"/>
      <c r="BI128" s="35"/>
    </row>
    <row r="129" spans="1:61" hidden="1" outlineLevel="1">
      <c r="A129" s="15" t="s">
        <v>25</v>
      </c>
      <c r="B129" s="47">
        <f>B127</f>
        <v>30</v>
      </c>
      <c r="C129" s="22">
        <f>C127</f>
        <v>2</v>
      </c>
      <c r="D129" s="22">
        <f>D127</f>
        <v>26</v>
      </c>
      <c r="E129" s="19">
        <f>E127</f>
        <v>27</v>
      </c>
      <c r="F129" s="36"/>
      <c r="G129" s="55"/>
      <c r="I129" s="36"/>
      <c r="J129" s="23">
        <f t="shared" ref="J129:S130" si="137">IF(J$18&lt;$D129,0,IF(J$18&lt;$E129,$B129*$B$191,$B129*$B$190))</f>
        <v>0</v>
      </c>
      <c r="K129" s="20">
        <f t="shared" si="137"/>
        <v>0</v>
      </c>
      <c r="L129" s="20">
        <f t="shared" si="137"/>
        <v>0</v>
      </c>
      <c r="M129" s="20">
        <f t="shared" si="137"/>
        <v>0</v>
      </c>
      <c r="N129" s="20">
        <f t="shared" si="137"/>
        <v>0</v>
      </c>
      <c r="O129" s="20">
        <f t="shared" si="137"/>
        <v>0</v>
      </c>
      <c r="P129" s="20">
        <f t="shared" si="137"/>
        <v>0</v>
      </c>
      <c r="Q129" s="20">
        <f t="shared" si="137"/>
        <v>0</v>
      </c>
      <c r="R129" s="20">
        <f t="shared" si="137"/>
        <v>0</v>
      </c>
      <c r="S129" s="20">
        <f t="shared" si="137"/>
        <v>0</v>
      </c>
      <c r="T129" s="20">
        <f t="shared" ref="T129:AC130" si="138">IF(T$18&lt;$D129,0,IF(T$18&lt;$E129,$B129*$B$191,$B129*$B$190))</f>
        <v>0</v>
      </c>
      <c r="U129" s="20">
        <f t="shared" si="138"/>
        <v>0</v>
      </c>
      <c r="V129" s="20">
        <f t="shared" si="138"/>
        <v>0</v>
      </c>
      <c r="W129" s="20">
        <f t="shared" si="138"/>
        <v>0</v>
      </c>
      <c r="X129" s="20">
        <f t="shared" si="138"/>
        <v>0</v>
      </c>
      <c r="Y129" s="20">
        <f t="shared" si="138"/>
        <v>0</v>
      </c>
      <c r="Z129" s="20">
        <f t="shared" si="138"/>
        <v>0</v>
      </c>
      <c r="AA129" s="20">
        <f t="shared" si="138"/>
        <v>0</v>
      </c>
      <c r="AB129" s="20">
        <f t="shared" si="138"/>
        <v>0</v>
      </c>
      <c r="AC129" s="20">
        <f t="shared" si="138"/>
        <v>0</v>
      </c>
      <c r="AD129" s="20">
        <f t="shared" ref="AD129:AM130" si="139">IF(AD$18&lt;$D129,0,IF(AD$18&lt;$E129,$B129*$B$191,$B129*$B$190))</f>
        <v>0</v>
      </c>
      <c r="AE129" s="20">
        <f t="shared" si="139"/>
        <v>0</v>
      </c>
      <c r="AF129" s="20">
        <f t="shared" si="139"/>
        <v>0</v>
      </c>
      <c r="AG129" s="20">
        <f t="shared" si="139"/>
        <v>0</v>
      </c>
      <c r="AH129" s="20">
        <f t="shared" si="139"/>
        <v>0</v>
      </c>
      <c r="AI129" s="20">
        <f t="shared" si="139"/>
        <v>15</v>
      </c>
      <c r="AJ129" s="20">
        <f t="shared" si="139"/>
        <v>30</v>
      </c>
      <c r="AK129" s="20">
        <f t="shared" si="139"/>
        <v>30</v>
      </c>
      <c r="AL129" s="20">
        <f t="shared" si="139"/>
        <v>30</v>
      </c>
      <c r="AM129" s="20">
        <f t="shared" si="139"/>
        <v>30</v>
      </c>
      <c r="AN129" s="20">
        <f t="shared" ref="AN129:AW130" si="140">IF(AN$18&lt;$D129,0,IF(AN$18&lt;$E129,$B129*$B$191,$B129*$B$190))</f>
        <v>30</v>
      </c>
      <c r="AO129" s="20">
        <f t="shared" si="140"/>
        <v>30</v>
      </c>
      <c r="AP129" s="20">
        <f t="shared" si="140"/>
        <v>30</v>
      </c>
      <c r="AQ129" s="20">
        <f t="shared" si="140"/>
        <v>30</v>
      </c>
      <c r="AR129" s="20">
        <f t="shared" si="140"/>
        <v>30</v>
      </c>
      <c r="AS129" s="20">
        <f t="shared" si="140"/>
        <v>30</v>
      </c>
      <c r="AT129" s="20">
        <f t="shared" si="140"/>
        <v>30</v>
      </c>
      <c r="AU129" s="20">
        <f t="shared" si="140"/>
        <v>30</v>
      </c>
      <c r="AV129" s="20">
        <f t="shared" si="140"/>
        <v>30</v>
      </c>
      <c r="AW129" s="20">
        <f t="shared" si="140"/>
        <v>30</v>
      </c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</row>
    <row r="130" spans="1:61" hidden="1" outlineLevel="1">
      <c r="A130" s="15" t="s">
        <v>26</v>
      </c>
      <c r="B130" s="46">
        <f>B127</f>
        <v>30</v>
      </c>
      <c r="C130" s="21">
        <f>E130-D130+1</f>
        <v>1</v>
      </c>
      <c r="D130" s="4">
        <v>30</v>
      </c>
      <c r="E130" s="9">
        <v>30</v>
      </c>
      <c r="J130" s="23">
        <f t="shared" si="137"/>
        <v>0</v>
      </c>
      <c r="K130" s="20">
        <f t="shared" si="137"/>
        <v>0</v>
      </c>
      <c r="L130" s="20">
        <f t="shared" si="137"/>
        <v>0</v>
      </c>
      <c r="M130" s="20">
        <f t="shared" si="137"/>
        <v>0</v>
      </c>
      <c r="N130" s="20">
        <f t="shared" si="137"/>
        <v>0</v>
      </c>
      <c r="O130" s="20">
        <f t="shared" si="137"/>
        <v>0</v>
      </c>
      <c r="P130" s="20">
        <f t="shared" si="137"/>
        <v>0</v>
      </c>
      <c r="Q130" s="20">
        <f t="shared" si="137"/>
        <v>0</v>
      </c>
      <c r="R130" s="20">
        <f t="shared" si="137"/>
        <v>0</v>
      </c>
      <c r="S130" s="20">
        <f t="shared" si="137"/>
        <v>0</v>
      </c>
      <c r="T130" s="20">
        <f t="shared" si="138"/>
        <v>0</v>
      </c>
      <c r="U130" s="20">
        <f t="shared" si="138"/>
        <v>0</v>
      </c>
      <c r="V130" s="20">
        <f t="shared" si="138"/>
        <v>0</v>
      </c>
      <c r="W130" s="20">
        <f t="shared" si="138"/>
        <v>0</v>
      </c>
      <c r="X130" s="20">
        <f t="shared" si="138"/>
        <v>0</v>
      </c>
      <c r="Y130" s="20">
        <f t="shared" si="138"/>
        <v>0</v>
      </c>
      <c r="Z130" s="20">
        <f t="shared" si="138"/>
        <v>0</v>
      </c>
      <c r="AA130" s="20">
        <f t="shared" si="138"/>
        <v>0</v>
      </c>
      <c r="AB130" s="20">
        <f t="shared" si="138"/>
        <v>0</v>
      </c>
      <c r="AC130" s="20">
        <f t="shared" si="138"/>
        <v>0</v>
      </c>
      <c r="AD130" s="20">
        <f t="shared" si="139"/>
        <v>0</v>
      </c>
      <c r="AE130" s="20">
        <f t="shared" si="139"/>
        <v>0</v>
      </c>
      <c r="AF130" s="20">
        <f t="shared" si="139"/>
        <v>0</v>
      </c>
      <c r="AG130" s="20">
        <f t="shared" si="139"/>
        <v>0</v>
      </c>
      <c r="AH130" s="20">
        <f t="shared" si="139"/>
        <v>0</v>
      </c>
      <c r="AI130" s="20">
        <f t="shared" si="139"/>
        <v>0</v>
      </c>
      <c r="AJ130" s="20">
        <f t="shared" si="139"/>
        <v>0</v>
      </c>
      <c r="AK130" s="20">
        <f t="shared" si="139"/>
        <v>0</v>
      </c>
      <c r="AL130" s="20">
        <f t="shared" si="139"/>
        <v>0</v>
      </c>
      <c r="AM130" s="20">
        <f t="shared" si="139"/>
        <v>30</v>
      </c>
      <c r="AN130" s="20">
        <f t="shared" si="140"/>
        <v>30</v>
      </c>
      <c r="AO130" s="20">
        <f t="shared" si="140"/>
        <v>30</v>
      </c>
      <c r="AP130" s="20">
        <f t="shared" si="140"/>
        <v>30</v>
      </c>
      <c r="AQ130" s="20">
        <f t="shared" si="140"/>
        <v>30</v>
      </c>
      <c r="AR130" s="20">
        <f t="shared" si="140"/>
        <v>30</v>
      </c>
      <c r="AS130" s="20">
        <f t="shared" si="140"/>
        <v>30</v>
      </c>
      <c r="AT130" s="20">
        <f t="shared" si="140"/>
        <v>30</v>
      </c>
      <c r="AU130" s="20">
        <f t="shared" si="140"/>
        <v>30</v>
      </c>
      <c r="AV130" s="20">
        <f t="shared" si="140"/>
        <v>30</v>
      </c>
      <c r="AW130" s="20">
        <f t="shared" si="140"/>
        <v>30</v>
      </c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</row>
    <row r="131" spans="1:61" hidden="1" outlineLevel="1">
      <c r="A131" s="15" t="s">
        <v>27</v>
      </c>
      <c r="B131" s="45">
        <v>40</v>
      </c>
      <c r="J131" s="23">
        <f>IF(J$18&lt;$D130,0,IF($E130&lt;J$18,$B131,$B131/$C130))</f>
        <v>0</v>
      </c>
      <c r="K131" s="23">
        <f t="shared" ref="K131:AW131" si="141">IF(K$18&lt;$D130,0,IF($E130&lt;K$18,$B131,($B131/$C130)+J131))</f>
        <v>0</v>
      </c>
      <c r="L131" s="23">
        <f t="shared" si="141"/>
        <v>0</v>
      </c>
      <c r="M131" s="23">
        <f t="shared" si="141"/>
        <v>0</v>
      </c>
      <c r="N131" s="23">
        <f t="shared" si="141"/>
        <v>0</v>
      </c>
      <c r="O131" s="23">
        <f t="shared" si="141"/>
        <v>0</v>
      </c>
      <c r="P131" s="23">
        <f t="shared" si="141"/>
        <v>0</v>
      </c>
      <c r="Q131" s="23">
        <f t="shared" si="141"/>
        <v>0</v>
      </c>
      <c r="R131" s="23">
        <f t="shared" si="141"/>
        <v>0</v>
      </c>
      <c r="S131" s="23">
        <f t="shared" si="141"/>
        <v>0</v>
      </c>
      <c r="T131" s="23">
        <f t="shared" si="141"/>
        <v>0</v>
      </c>
      <c r="U131" s="23">
        <f t="shared" si="141"/>
        <v>0</v>
      </c>
      <c r="V131" s="23">
        <f t="shared" si="141"/>
        <v>0</v>
      </c>
      <c r="W131" s="23">
        <f t="shared" si="141"/>
        <v>0</v>
      </c>
      <c r="X131" s="23">
        <f t="shared" si="141"/>
        <v>0</v>
      </c>
      <c r="Y131" s="23">
        <f t="shared" si="141"/>
        <v>0</v>
      </c>
      <c r="Z131" s="23">
        <f t="shared" si="141"/>
        <v>0</v>
      </c>
      <c r="AA131" s="23">
        <f t="shared" si="141"/>
        <v>0</v>
      </c>
      <c r="AB131" s="23">
        <f t="shared" si="141"/>
        <v>0</v>
      </c>
      <c r="AC131" s="23">
        <f t="shared" si="141"/>
        <v>0</v>
      </c>
      <c r="AD131" s="23">
        <f t="shared" si="141"/>
        <v>0</v>
      </c>
      <c r="AE131" s="23">
        <f t="shared" si="141"/>
        <v>0</v>
      </c>
      <c r="AF131" s="23">
        <f t="shared" si="141"/>
        <v>0</v>
      </c>
      <c r="AG131" s="23">
        <f t="shared" si="141"/>
        <v>0</v>
      </c>
      <c r="AH131" s="23">
        <f t="shared" si="141"/>
        <v>0</v>
      </c>
      <c r="AI131" s="23">
        <f t="shared" si="141"/>
        <v>0</v>
      </c>
      <c r="AJ131" s="23">
        <f t="shared" si="141"/>
        <v>0</v>
      </c>
      <c r="AK131" s="23">
        <f t="shared" si="141"/>
        <v>0</v>
      </c>
      <c r="AL131" s="23">
        <f t="shared" si="141"/>
        <v>0</v>
      </c>
      <c r="AM131" s="23">
        <f t="shared" si="141"/>
        <v>40</v>
      </c>
      <c r="AN131" s="23">
        <f t="shared" si="141"/>
        <v>40</v>
      </c>
      <c r="AO131" s="23">
        <f t="shared" si="141"/>
        <v>40</v>
      </c>
      <c r="AP131" s="23">
        <f t="shared" si="141"/>
        <v>40</v>
      </c>
      <c r="AQ131" s="23">
        <f t="shared" si="141"/>
        <v>40</v>
      </c>
      <c r="AR131" s="23">
        <f t="shared" si="141"/>
        <v>40</v>
      </c>
      <c r="AS131" s="23">
        <f t="shared" si="141"/>
        <v>40</v>
      </c>
      <c r="AT131" s="23">
        <f t="shared" si="141"/>
        <v>40</v>
      </c>
      <c r="AU131" s="23">
        <f t="shared" si="141"/>
        <v>40</v>
      </c>
      <c r="AV131" s="23">
        <f t="shared" si="141"/>
        <v>40</v>
      </c>
      <c r="AW131" s="23">
        <f t="shared" si="141"/>
        <v>40</v>
      </c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</row>
    <row r="132" spans="1:61" hidden="1" outlineLevel="1">
      <c r="A132" s="11"/>
      <c r="B132" s="46"/>
      <c r="C132" s="24"/>
      <c r="D132" s="24"/>
    </row>
    <row r="133" spans="1:61" collapsed="1">
      <c r="A133" s="16" t="s">
        <v>47</v>
      </c>
      <c r="B133" s="45">
        <v>30</v>
      </c>
      <c r="C133" s="3">
        <v>3</v>
      </c>
      <c r="D133" s="3">
        <v>28</v>
      </c>
      <c r="E133" s="17">
        <f>D133+C133-1</f>
        <v>30</v>
      </c>
      <c r="F133" s="33"/>
      <c r="G133" s="53">
        <f>IF(B133&lt;&gt;"",1-(B137/B133),"-")</f>
        <v>-0.33333333333333326</v>
      </c>
      <c r="H133" s="54">
        <f>IF(B133&lt;&gt;"",$E133-$E136,"-")</f>
        <v>-2</v>
      </c>
      <c r="I133" s="33"/>
      <c r="J133" s="34">
        <f t="shared" ref="J133:AW133" si="142">IF(J$18&lt;$D133,IF(J$18&lt;$D136,0,IF($E136&lt;J$18,0,"  ")),IF($E133&lt;J$18,IF(J$18&lt;$D136,0,IF($E136&lt;J$18,0,"  ")),IF(J$18&lt;$D136," ",IF($E136&lt;J$18," ","   "))))</f>
        <v>0</v>
      </c>
      <c r="K133" s="34">
        <f t="shared" si="142"/>
        <v>0</v>
      </c>
      <c r="L133" s="34">
        <f t="shared" si="142"/>
        <v>0</v>
      </c>
      <c r="M133" s="34">
        <f t="shared" si="142"/>
        <v>0</v>
      </c>
      <c r="N133" s="34">
        <f t="shared" si="142"/>
        <v>0</v>
      </c>
      <c r="O133" s="34">
        <f t="shared" si="142"/>
        <v>0</v>
      </c>
      <c r="P133" s="34">
        <f t="shared" si="142"/>
        <v>0</v>
      </c>
      <c r="Q133" s="34">
        <f t="shared" si="142"/>
        <v>0</v>
      </c>
      <c r="R133" s="34">
        <f t="shared" si="142"/>
        <v>0</v>
      </c>
      <c r="S133" s="34">
        <f t="shared" si="142"/>
        <v>0</v>
      </c>
      <c r="T133" s="34">
        <f t="shared" si="142"/>
        <v>0</v>
      </c>
      <c r="U133" s="34">
        <f t="shared" si="142"/>
        <v>0</v>
      </c>
      <c r="V133" s="34">
        <f t="shared" si="142"/>
        <v>0</v>
      </c>
      <c r="W133" s="34">
        <f t="shared" si="142"/>
        <v>0</v>
      </c>
      <c r="X133" s="34">
        <f t="shared" si="142"/>
        <v>0</v>
      </c>
      <c r="Y133" s="34">
        <f t="shared" si="142"/>
        <v>0</v>
      </c>
      <c r="Z133" s="34">
        <f t="shared" si="142"/>
        <v>0</v>
      </c>
      <c r="AA133" s="34">
        <f t="shared" si="142"/>
        <v>0</v>
      </c>
      <c r="AB133" s="34">
        <f t="shared" si="142"/>
        <v>0</v>
      </c>
      <c r="AC133" s="34">
        <f t="shared" si="142"/>
        <v>0</v>
      </c>
      <c r="AD133" s="34">
        <f t="shared" si="142"/>
        <v>0</v>
      </c>
      <c r="AE133" s="34">
        <f t="shared" si="142"/>
        <v>0</v>
      </c>
      <c r="AF133" s="34">
        <f t="shared" si="142"/>
        <v>0</v>
      </c>
      <c r="AG133" s="34">
        <f t="shared" si="142"/>
        <v>0</v>
      </c>
      <c r="AH133" s="34">
        <f t="shared" si="142"/>
        <v>0</v>
      </c>
      <c r="AI133" s="34">
        <f t="shared" si="142"/>
        <v>0</v>
      </c>
      <c r="AJ133" s="34">
        <f t="shared" si="142"/>
        <v>0</v>
      </c>
      <c r="AK133" s="34" t="str">
        <f t="shared" si="142"/>
        <v xml:space="preserve"> </v>
      </c>
      <c r="AL133" s="34" t="str">
        <f t="shared" si="142"/>
        <v xml:space="preserve"> </v>
      </c>
      <c r="AM133" s="34" t="str">
        <f t="shared" si="142"/>
        <v xml:space="preserve"> </v>
      </c>
      <c r="AN133" s="34" t="str">
        <f t="shared" si="142"/>
        <v xml:space="preserve">  </v>
      </c>
      <c r="AO133" s="34" t="str">
        <f t="shared" si="142"/>
        <v xml:space="preserve">  </v>
      </c>
      <c r="AP133" s="34">
        <f t="shared" si="142"/>
        <v>0</v>
      </c>
      <c r="AQ133" s="34">
        <f t="shared" si="142"/>
        <v>0</v>
      </c>
      <c r="AR133" s="34">
        <f t="shared" si="142"/>
        <v>0</v>
      </c>
      <c r="AS133" s="34">
        <f t="shared" si="142"/>
        <v>0</v>
      </c>
      <c r="AT133" s="34">
        <f t="shared" si="142"/>
        <v>0</v>
      </c>
      <c r="AU133" s="34">
        <f t="shared" si="142"/>
        <v>0</v>
      </c>
      <c r="AV133" s="34">
        <f t="shared" si="142"/>
        <v>0</v>
      </c>
      <c r="AW133" s="34">
        <f t="shared" si="142"/>
        <v>0</v>
      </c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</row>
    <row r="134" spans="1:61" hidden="1" outlineLevel="1">
      <c r="A134" s="15" t="s">
        <v>3</v>
      </c>
      <c r="B134" s="46">
        <f>B133</f>
        <v>30</v>
      </c>
      <c r="J134" s="27">
        <f>$B134</f>
        <v>30</v>
      </c>
      <c r="K134" s="35">
        <f t="shared" ref="K134:AW134" si="143">$B134</f>
        <v>30</v>
      </c>
      <c r="L134" s="35">
        <f t="shared" si="143"/>
        <v>30</v>
      </c>
      <c r="M134" s="35">
        <f t="shared" si="143"/>
        <v>30</v>
      </c>
      <c r="N134" s="35">
        <f t="shared" si="143"/>
        <v>30</v>
      </c>
      <c r="O134" s="35">
        <f t="shared" si="143"/>
        <v>30</v>
      </c>
      <c r="P134" s="35">
        <f t="shared" si="143"/>
        <v>30</v>
      </c>
      <c r="Q134" s="35">
        <f t="shared" si="143"/>
        <v>30</v>
      </c>
      <c r="R134" s="35">
        <f t="shared" si="143"/>
        <v>30</v>
      </c>
      <c r="S134" s="35">
        <f t="shared" si="143"/>
        <v>30</v>
      </c>
      <c r="T134" s="35">
        <f t="shared" si="143"/>
        <v>30</v>
      </c>
      <c r="U134" s="35">
        <f t="shared" si="143"/>
        <v>30</v>
      </c>
      <c r="V134" s="35">
        <f t="shared" si="143"/>
        <v>30</v>
      </c>
      <c r="W134" s="35">
        <f t="shared" si="143"/>
        <v>30</v>
      </c>
      <c r="X134" s="35">
        <f t="shared" si="143"/>
        <v>30</v>
      </c>
      <c r="Y134" s="35">
        <f t="shared" si="143"/>
        <v>30</v>
      </c>
      <c r="Z134" s="35">
        <f t="shared" si="143"/>
        <v>30</v>
      </c>
      <c r="AA134" s="35">
        <f t="shared" si="143"/>
        <v>30</v>
      </c>
      <c r="AB134" s="35">
        <f t="shared" si="143"/>
        <v>30</v>
      </c>
      <c r="AC134" s="35">
        <f t="shared" si="143"/>
        <v>30</v>
      </c>
      <c r="AD134" s="35">
        <f t="shared" si="143"/>
        <v>30</v>
      </c>
      <c r="AE134" s="35">
        <f t="shared" si="143"/>
        <v>30</v>
      </c>
      <c r="AF134" s="35">
        <f t="shared" si="143"/>
        <v>30</v>
      </c>
      <c r="AG134" s="35">
        <f t="shared" si="143"/>
        <v>30</v>
      </c>
      <c r="AH134" s="35">
        <f t="shared" si="143"/>
        <v>30</v>
      </c>
      <c r="AI134" s="35">
        <f t="shared" si="143"/>
        <v>30</v>
      </c>
      <c r="AJ134" s="35">
        <f t="shared" si="143"/>
        <v>30</v>
      </c>
      <c r="AK134" s="35">
        <f t="shared" si="143"/>
        <v>30</v>
      </c>
      <c r="AL134" s="35">
        <f t="shared" si="143"/>
        <v>30</v>
      </c>
      <c r="AM134" s="35">
        <f t="shared" si="143"/>
        <v>30</v>
      </c>
      <c r="AN134" s="35">
        <f t="shared" si="143"/>
        <v>30</v>
      </c>
      <c r="AO134" s="35">
        <f t="shared" si="143"/>
        <v>30</v>
      </c>
      <c r="AP134" s="35">
        <f t="shared" si="143"/>
        <v>30</v>
      </c>
      <c r="AQ134" s="35">
        <f t="shared" si="143"/>
        <v>30</v>
      </c>
      <c r="AR134" s="35">
        <f t="shared" si="143"/>
        <v>30</v>
      </c>
      <c r="AS134" s="35">
        <f t="shared" si="143"/>
        <v>30</v>
      </c>
      <c r="AT134" s="35">
        <f t="shared" si="143"/>
        <v>30</v>
      </c>
      <c r="AU134" s="35">
        <f t="shared" si="143"/>
        <v>30</v>
      </c>
      <c r="AV134" s="35">
        <f t="shared" si="143"/>
        <v>30</v>
      </c>
      <c r="AW134" s="35">
        <f t="shared" si="143"/>
        <v>30</v>
      </c>
      <c r="AX134" s="35"/>
      <c r="AY134" s="35"/>
      <c r="AZ134" s="35"/>
      <c r="BA134" s="35"/>
      <c r="BB134" s="35"/>
      <c r="BC134" s="35"/>
      <c r="BD134" s="35"/>
      <c r="BE134" s="35"/>
      <c r="BF134" s="35"/>
      <c r="BG134" s="35"/>
      <c r="BH134" s="35"/>
      <c r="BI134" s="35"/>
    </row>
    <row r="135" spans="1:61" hidden="1" outlineLevel="1">
      <c r="A135" s="15" t="s">
        <v>25</v>
      </c>
      <c r="B135" s="47">
        <f>B133</f>
        <v>30</v>
      </c>
      <c r="C135" s="22">
        <f>C133</f>
        <v>3</v>
      </c>
      <c r="D135" s="22">
        <f>D133</f>
        <v>28</v>
      </c>
      <c r="E135" s="19">
        <f>E133</f>
        <v>30</v>
      </c>
      <c r="F135" s="36"/>
      <c r="G135" s="55"/>
      <c r="I135" s="36"/>
      <c r="J135" s="23">
        <f t="shared" ref="J135:S136" si="144">IF(J$18&lt;$D135,0,IF(J$18&lt;$E135,$B135*$B$191,$B135*$B$190))</f>
        <v>0</v>
      </c>
      <c r="K135" s="20">
        <f t="shared" si="144"/>
        <v>0</v>
      </c>
      <c r="L135" s="20">
        <f t="shared" si="144"/>
        <v>0</v>
      </c>
      <c r="M135" s="20">
        <f t="shared" si="144"/>
        <v>0</v>
      </c>
      <c r="N135" s="20">
        <f t="shared" si="144"/>
        <v>0</v>
      </c>
      <c r="O135" s="20">
        <f t="shared" si="144"/>
        <v>0</v>
      </c>
      <c r="P135" s="20">
        <f t="shared" si="144"/>
        <v>0</v>
      </c>
      <c r="Q135" s="20">
        <f t="shared" si="144"/>
        <v>0</v>
      </c>
      <c r="R135" s="20">
        <f t="shared" si="144"/>
        <v>0</v>
      </c>
      <c r="S135" s="20">
        <f t="shared" si="144"/>
        <v>0</v>
      </c>
      <c r="T135" s="20">
        <f t="shared" ref="T135:AC136" si="145">IF(T$18&lt;$D135,0,IF(T$18&lt;$E135,$B135*$B$191,$B135*$B$190))</f>
        <v>0</v>
      </c>
      <c r="U135" s="20">
        <f t="shared" si="145"/>
        <v>0</v>
      </c>
      <c r="V135" s="20">
        <f t="shared" si="145"/>
        <v>0</v>
      </c>
      <c r="W135" s="20">
        <f t="shared" si="145"/>
        <v>0</v>
      </c>
      <c r="X135" s="20">
        <f t="shared" si="145"/>
        <v>0</v>
      </c>
      <c r="Y135" s="20">
        <f t="shared" si="145"/>
        <v>0</v>
      </c>
      <c r="Z135" s="20">
        <f t="shared" si="145"/>
        <v>0</v>
      </c>
      <c r="AA135" s="20">
        <f t="shared" si="145"/>
        <v>0</v>
      </c>
      <c r="AB135" s="20">
        <f t="shared" si="145"/>
        <v>0</v>
      </c>
      <c r="AC135" s="20">
        <f t="shared" si="145"/>
        <v>0</v>
      </c>
      <c r="AD135" s="20">
        <f t="shared" ref="AD135:AM136" si="146">IF(AD$18&lt;$D135,0,IF(AD$18&lt;$E135,$B135*$B$191,$B135*$B$190))</f>
        <v>0</v>
      </c>
      <c r="AE135" s="20">
        <f t="shared" si="146"/>
        <v>0</v>
      </c>
      <c r="AF135" s="20">
        <f t="shared" si="146"/>
        <v>0</v>
      </c>
      <c r="AG135" s="20">
        <f t="shared" si="146"/>
        <v>0</v>
      </c>
      <c r="AH135" s="20">
        <f t="shared" si="146"/>
        <v>0</v>
      </c>
      <c r="AI135" s="20">
        <f t="shared" si="146"/>
        <v>0</v>
      </c>
      <c r="AJ135" s="20">
        <f t="shared" si="146"/>
        <v>0</v>
      </c>
      <c r="AK135" s="20">
        <f t="shared" si="146"/>
        <v>15</v>
      </c>
      <c r="AL135" s="20">
        <f t="shared" si="146"/>
        <v>15</v>
      </c>
      <c r="AM135" s="20">
        <f t="shared" si="146"/>
        <v>30</v>
      </c>
      <c r="AN135" s="20">
        <f t="shared" ref="AN135:AW136" si="147">IF(AN$18&lt;$D135,0,IF(AN$18&lt;$E135,$B135*$B$191,$B135*$B$190))</f>
        <v>30</v>
      </c>
      <c r="AO135" s="20">
        <f t="shared" si="147"/>
        <v>30</v>
      </c>
      <c r="AP135" s="20">
        <f t="shared" si="147"/>
        <v>30</v>
      </c>
      <c r="AQ135" s="20">
        <f t="shared" si="147"/>
        <v>30</v>
      </c>
      <c r="AR135" s="20">
        <f t="shared" si="147"/>
        <v>30</v>
      </c>
      <c r="AS135" s="20">
        <f t="shared" si="147"/>
        <v>30</v>
      </c>
      <c r="AT135" s="20">
        <f t="shared" si="147"/>
        <v>30</v>
      </c>
      <c r="AU135" s="20">
        <f t="shared" si="147"/>
        <v>30</v>
      </c>
      <c r="AV135" s="20">
        <f t="shared" si="147"/>
        <v>30</v>
      </c>
      <c r="AW135" s="20">
        <f t="shared" si="147"/>
        <v>30</v>
      </c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</row>
    <row r="136" spans="1:61" hidden="1" outlineLevel="1">
      <c r="A136" s="15" t="s">
        <v>26</v>
      </c>
      <c r="B136" s="46">
        <f>B133</f>
        <v>30</v>
      </c>
      <c r="C136" s="21">
        <f>E136-D136+1</f>
        <v>2</v>
      </c>
      <c r="D136" s="4">
        <v>31</v>
      </c>
      <c r="E136" s="9">
        <v>32</v>
      </c>
      <c r="J136" s="23">
        <f t="shared" si="144"/>
        <v>0</v>
      </c>
      <c r="K136" s="20">
        <f t="shared" si="144"/>
        <v>0</v>
      </c>
      <c r="L136" s="20">
        <f t="shared" si="144"/>
        <v>0</v>
      </c>
      <c r="M136" s="20">
        <f t="shared" si="144"/>
        <v>0</v>
      </c>
      <c r="N136" s="20">
        <f t="shared" si="144"/>
        <v>0</v>
      </c>
      <c r="O136" s="20">
        <f t="shared" si="144"/>
        <v>0</v>
      </c>
      <c r="P136" s="20">
        <f t="shared" si="144"/>
        <v>0</v>
      </c>
      <c r="Q136" s="20">
        <f t="shared" si="144"/>
        <v>0</v>
      </c>
      <c r="R136" s="20">
        <f t="shared" si="144"/>
        <v>0</v>
      </c>
      <c r="S136" s="20">
        <f t="shared" si="144"/>
        <v>0</v>
      </c>
      <c r="T136" s="20">
        <f t="shared" si="145"/>
        <v>0</v>
      </c>
      <c r="U136" s="20">
        <f t="shared" si="145"/>
        <v>0</v>
      </c>
      <c r="V136" s="20">
        <f t="shared" si="145"/>
        <v>0</v>
      </c>
      <c r="W136" s="20">
        <f t="shared" si="145"/>
        <v>0</v>
      </c>
      <c r="X136" s="20">
        <f t="shared" si="145"/>
        <v>0</v>
      </c>
      <c r="Y136" s="20">
        <f t="shared" si="145"/>
        <v>0</v>
      </c>
      <c r="Z136" s="20">
        <f t="shared" si="145"/>
        <v>0</v>
      </c>
      <c r="AA136" s="20">
        <f t="shared" si="145"/>
        <v>0</v>
      </c>
      <c r="AB136" s="20">
        <f t="shared" si="145"/>
        <v>0</v>
      </c>
      <c r="AC136" s="20">
        <f t="shared" si="145"/>
        <v>0</v>
      </c>
      <c r="AD136" s="20">
        <f t="shared" si="146"/>
        <v>0</v>
      </c>
      <c r="AE136" s="20">
        <f t="shared" si="146"/>
        <v>0</v>
      </c>
      <c r="AF136" s="20">
        <f t="shared" si="146"/>
        <v>0</v>
      </c>
      <c r="AG136" s="20">
        <f t="shared" si="146"/>
        <v>0</v>
      </c>
      <c r="AH136" s="20">
        <f t="shared" si="146"/>
        <v>0</v>
      </c>
      <c r="AI136" s="20">
        <f t="shared" si="146"/>
        <v>0</v>
      </c>
      <c r="AJ136" s="20">
        <f t="shared" si="146"/>
        <v>0</v>
      </c>
      <c r="AK136" s="20">
        <f t="shared" si="146"/>
        <v>0</v>
      </c>
      <c r="AL136" s="20">
        <f t="shared" si="146"/>
        <v>0</v>
      </c>
      <c r="AM136" s="20">
        <f t="shared" si="146"/>
        <v>0</v>
      </c>
      <c r="AN136" s="20">
        <f t="shared" si="147"/>
        <v>15</v>
      </c>
      <c r="AO136" s="20">
        <f t="shared" si="147"/>
        <v>30</v>
      </c>
      <c r="AP136" s="20">
        <f t="shared" si="147"/>
        <v>30</v>
      </c>
      <c r="AQ136" s="20">
        <f t="shared" si="147"/>
        <v>30</v>
      </c>
      <c r="AR136" s="20">
        <f t="shared" si="147"/>
        <v>30</v>
      </c>
      <c r="AS136" s="20">
        <f t="shared" si="147"/>
        <v>30</v>
      </c>
      <c r="AT136" s="20">
        <f t="shared" si="147"/>
        <v>30</v>
      </c>
      <c r="AU136" s="20">
        <f t="shared" si="147"/>
        <v>30</v>
      </c>
      <c r="AV136" s="20">
        <f t="shared" si="147"/>
        <v>30</v>
      </c>
      <c r="AW136" s="20">
        <f t="shared" si="147"/>
        <v>30</v>
      </c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</row>
    <row r="137" spans="1:61" hidden="1" outlineLevel="1">
      <c r="A137" s="15" t="s">
        <v>27</v>
      </c>
      <c r="B137" s="45">
        <v>40</v>
      </c>
      <c r="J137" s="23">
        <f>IF(J$18&lt;$D136,0,IF($E136&lt;J$18,$B137,$B137/$C136))</f>
        <v>0</v>
      </c>
      <c r="K137" s="23">
        <f t="shared" ref="K137:AW137" si="148">IF(K$18&lt;$D136,0,IF($E136&lt;K$18,$B137,($B137/$C136)+J137))</f>
        <v>0</v>
      </c>
      <c r="L137" s="23">
        <f t="shared" si="148"/>
        <v>0</v>
      </c>
      <c r="M137" s="23">
        <f t="shared" si="148"/>
        <v>0</v>
      </c>
      <c r="N137" s="23">
        <f t="shared" si="148"/>
        <v>0</v>
      </c>
      <c r="O137" s="23">
        <f t="shared" si="148"/>
        <v>0</v>
      </c>
      <c r="P137" s="23">
        <f t="shared" si="148"/>
        <v>0</v>
      </c>
      <c r="Q137" s="23">
        <f t="shared" si="148"/>
        <v>0</v>
      </c>
      <c r="R137" s="23">
        <f t="shared" si="148"/>
        <v>0</v>
      </c>
      <c r="S137" s="23">
        <f t="shared" si="148"/>
        <v>0</v>
      </c>
      <c r="T137" s="23">
        <f t="shared" si="148"/>
        <v>0</v>
      </c>
      <c r="U137" s="23">
        <f t="shared" si="148"/>
        <v>0</v>
      </c>
      <c r="V137" s="23">
        <f t="shared" si="148"/>
        <v>0</v>
      </c>
      <c r="W137" s="23">
        <f t="shared" si="148"/>
        <v>0</v>
      </c>
      <c r="X137" s="23">
        <f t="shared" si="148"/>
        <v>0</v>
      </c>
      <c r="Y137" s="23">
        <f t="shared" si="148"/>
        <v>0</v>
      </c>
      <c r="Z137" s="23">
        <f t="shared" si="148"/>
        <v>0</v>
      </c>
      <c r="AA137" s="23">
        <f t="shared" si="148"/>
        <v>0</v>
      </c>
      <c r="AB137" s="23">
        <f t="shared" si="148"/>
        <v>0</v>
      </c>
      <c r="AC137" s="23">
        <f t="shared" si="148"/>
        <v>0</v>
      </c>
      <c r="AD137" s="23">
        <f t="shared" si="148"/>
        <v>0</v>
      </c>
      <c r="AE137" s="23">
        <f t="shared" si="148"/>
        <v>0</v>
      </c>
      <c r="AF137" s="23">
        <f t="shared" si="148"/>
        <v>0</v>
      </c>
      <c r="AG137" s="23">
        <f t="shared" si="148"/>
        <v>0</v>
      </c>
      <c r="AH137" s="23">
        <f t="shared" si="148"/>
        <v>0</v>
      </c>
      <c r="AI137" s="23">
        <f t="shared" si="148"/>
        <v>0</v>
      </c>
      <c r="AJ137" s="23">
        <f t="shared" si="148"/>
        <v>0</v>
      </c>
      <c r="AK137" s="23">
        <f t="shared" si="148"/>
        <v>0</v>
      </c>
      <c r="AL137" s="23">
        <f t="shared" si="148"/>
        <v>0</v>
      </c>
      <c r="AM137" s="23">
        <f t="shared" si="148"/>
        <v>0</v>
      </c>
      <c r="AN137" s="23">
        <f t="shared" si="148"/>
        <v>20</v>
      </c>
      <c r="AO137" s="23">
        <f t="shared" si="148"/>
        <v>40</v>
      </c>
      <c r="AP137" s="23">
        <f t="shared" si="148"/>
        <v>40</v>
      </c>
      <c r="AQ137" s="23">
        <f t="shared" si="148"/>
        <v>40</v>
      </c>
      <c r="AR137" s="23">
        <f t="shared" si="148"/>
        <v>40</v>
      </c>
      <c r="AS137" s="23">
        <f t="shared" si="148"/>
        <v>40</v>
      </c>
      <c r="AT137" s="23">
        <f t="shared" si="148"/>
        <v>40</v>
      </c>
      <c r="AU137" s="23">
        <f t="shared" si="148"/>
        <v>40</v>
      </c>
      <c r="AV137" s="23">
        <f t="shared" si="148"/>
        <v>40</v>
      </c>
      <c r="AW137" s="23">
        <f t="shared" si="148"/>
        <v>40</v>
      </c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</row>
    <row r="138" spans="1:61" hidden="1" outlineLevel="1">
      <c r="A138" s="11"/>
      <c r="B138" s="46"/>
      <c r="C138" s="24"/>
      <c r="D138" s="24"/>
    </row>
    <row r="139" spans="1:61" collapsed="1">
      <c r="A139" s="16" t="s">
        <v>48</v>
      </c>
      <c r="B139" s="45">
        <v>20</v>
      </c>
      <c r="C139" s="3">
        <v>1</v>
      </c>
      <c r="D139" s="3">
        <v>30</v>
      </c>
      <c r="E139" s="17">
        <f>D139+C139-1</f>
        <v>30</v>
      </c>
      <c r="F139" s="33"/>
      <c r="G139" s="53">
        <f>IF(B139&lt;&gt;"",1-(B143/B139),"-")</f>
        <v>-0.5</v>
      </c>
      <c r="H139" s="54">
        <f>IF(B139&lt;&gt;"",$E139-$E142,"-")</f>
        <v>-3</v>
      </c>
      <c r="I139" s="33"/>
      <c r="J139" s="34">
        <f t="shared" ref="J139:AW139" si="149">IF(J$18&lt;$D139,IF(J$18&lt;$D142,0,IF($E142&lt;J$18,0,"  ")),IF($E139&lt;J$18,IF(J$18&lt;$D142,0,IF($E142&lt;J$18,0,"  ")),IF(J$18&lt;$D142," ",IF($E142&lt;J$18," ","   "))))</f>
        <v>0</v>
      </c>
      <c r="K139" s="34">
        <f t="shared" si="149"/>
        <v>0</v>
      </c>
      <c r="L139" s="34">
        <f t="shared" si="149"/>
        <v>0</v>
      </c>
      <c r="M139" s="34">
        <f t="shared" si="149"/>
        <v>0</v>
      </c>
      <c r="N139" s="34">
        <f t="shared" si="149"/>
        <v>0</v>
      </c>
      <c r="O139" s="34">
        <f t="shared" si="149"/>
        <v>0</v>
      </c>
      <c r="P139" s="34">
        <f t="shared" si="149"/>
        <v>0</v>
      </c>
      <c r="Q139" s="34">
        <f t="shared" si="149"/>
        <v>0</v>
      </c>
      <c r="R139" s="34">
        <f t="shared" si="149"/>
        <v>0</v>
      </c>
      <c r="S139" s="34">
        <f t="shared" si="149"/>
        <v>0</v>
      </c>
      <c r="T139" s="34">
        <f t="shared" si="149"/>
        <v>0</v>
      </c>
      <c r="U139" s="34">
        <f t="shared" si="149"/>
        <v>0</v>
      </c>
      <c r="V139" s="34">
        <f t="shared" si="149"/>
        <v>0</v>
      </c>
      <c r="W139" s="34">
        <f t="shared" si="149"/>
        <v>0</v>
      </c>
      <c r="X139" s="34">
        <f t="shared" si="149"/>
        <v>0</v>
      </c>
      <c r="Y139" s="34">
        <f t="shared" si="149"/>
        <v>0</v>
      </c>
      <c r="Z139" s="34">
        <f t="shared" si="149"/>
        <v>0</v>
      </c>
      <c r="AA139" s="34">
        <f t="shared" si="149"/>
        <v>0</v>
      </c>
      <c r="AB139" s="34">
        <f t="shared" si="149"/>
        <v>0</v>
      </c>
      <c r="AC139" s="34">
        <f t="shared" si="149"/>
        <v>0</v>
      </c>
      <c r="AD139" s="34">
        <f t="shared" si="149"/>
        <v>0</v>
      </c>
      <c r="AE139" s="34">
        <f t="shared" si="149"/>
        <v>0</v>
      </c>
      <c r="AF139" s="34">
        <f t="shared" si="149"/>
        <v>0</v>
      </c>
      <c r="AG139" s="34">
        <f t="shared" si="149"/>
        <v>0</v>
      </c>
      <c r="AH139" s="34">
        <f t="shared" si="149"/>
        <v>0</v>
      </c>
      <c r="AI139" s="34">
        <f t="shared" si="149"/>
        <v>0</v>
      </c>
      <c r="AJ139" s="34">
        <f t="shared" si="149"/>
        <v>0</v>
      </c>
      <c r="AK139" s="34">
        <f t="shared" si="149"/>
        <v>0</v>
      </c>
      <c r="AL139" s="34">
        <f t="shared" si="149"/>
        <v>0</v>
      </c>
      <c r="AM139" s="34" t="str">
        <f t="shared" si="149"/>
        <v xml:space="preserve"> </v>
      </c>
      <c r="AN139" s="34">
        <f t="shared" si="149"/>
        <v>0</v>
      </c>
      <c r="AO139" s="34">
        <f t="shared" si="149"/>
        <v>0</v>
      </c>
      <c r="AP139" s="34" t="str">
        <f t="shared" si="149"/>
        <v xml:space="preserve">  </v>
      </c>
      <c r="AQ139" s="34">
        <f t="shared" si="149"/>
        <v>0</v>
      </c>
      <c r="AR139" s="34">
        <f t="shared" si="149"/>
        <v>0</v>
      </c>
      <c r="AS139" s="34">
        <f t="shared" si="149"/>
        <v>0</v>
      </c>
      <c r="AT139" s="34">
        <f t="shared" si="149"/>
        <v>0</v>
      </c>
      <c r="AU139" s="34">
        <f t="shared" si="149"/>
        <v>0</v>
      </c>
      <c r="AV139" s="34">
        <f t="shared" si="149"/>
        <v>0</v>
      </c>
      <c r="AW139" s="34">
        <f t="shared" si="149"/>
        <v>0</v>
      </c>
      <c r="AX139" s="34"/>
      <c r="AY139" s="34"/>
      <c r="AZ139" s="34"/>
      <c r="BA139" s="34"/>
      <c r="BB139" s="34"/>
      <c r="BC139" s="34"/>
      <c r="BD139" s="34"/>
      <c r="BE139" s="34"/>
      <c r="BF139" s="34"/>
      <c r="BG139" s="34"/>
      <c r="BH139" s="34"/>
      <c r="BI139" s="34"/>
    </row>
    <row r="140" spans="1:61" hidden="1" outlineLevel="1">
      <c r="A140" s="15" t="s">
        <v>3</v>
      </c>
      <c r="B140" s="46">
        <f>B139</f>
        <v>20</v>
      </c>
      <c r="J140" s="27">
        <f>$B140</f>
        <v>20</v>
      </c>
      <c r="K140" s="35">
        <f t="shared" ref="K140:AW140" si="150">$B140</f>
        <v>20</v>
      </c>
      <c r="L140" s="35">
        <f t="shared" si="150"/>
        <v>20</v>
      </c>
      <c r="M140" s="35">
        <f t="shared" si="150"/>
        <v>20</v>
      </c>
      <c r="N140" s="35">
        <f t="shared" si="150"/>
        <v>20</v>
      </c>
      <c r="O140" s="35">
        <f t="shared" si="150"/>
        <v>20</v>
      </c>
      <c r="P140" s="35">
        <f t="shared" si="150"/>
        <v>20</v>
      </c>
      <c r="Q140" s="35">
        <f t="shared" si="150"/>
        <v>20</v>
      </c>
      <c r="R140" s="35">
        <f t="shared" si="150"/>
        <v>20</v>
      </c>
      <c r="S140" s="35">
        <f t="shared" si="150"/>
        <v>20</v>
      </c>
      <c r="T140" s="35">
        <f t="shared" si="150"/>
        <v>20</v>
      </c>
      <c r="U140" s="35">
        <f t="shared" si="150"/>
        <v>20</v>
      </c>
      <c r="V140" s="35">
        <f t="shared" si="150"/>
        <v>20</v>
      </c>
      <c r="W140" s="35">
        <f t="shared" si="150"/>
        <v>20</v>
      </c>
      <c r="X140" s="35">
        <f t="shared" si="150"/>
        <v>20</v>
      </c>
      <c r="Y140" s="35">
        <f t="shared" si="150"/>
        <v>20</v>
      </c>
      <c r="Z140" s="35">
        <f t="shared" si="150"/>
        <v>20</v>
      </c>
      <c r="AA140" s="35">
        <f t="shared" si="150"/>
        <v>20</v>
      </c>
      <c r="AB140" s="35">
        <f t="shared" si="150"/>
        <v>20</v>
      </c>
      <c r="AC140" s="35">
        <f t="shared" si="150"/>
        <v>20</v>
      </c>
      <c r="AD140" s="35">
        <f t="shared" si="150"/>
        <v>20</v>
      </c>
      <c r="AE140" s="35">
        <f t="shared" si="150"/>
        <v>20</v>
      </c>
      <c r="AF140" s="35">
        <f t="shared" si="150"/>
        <v>20</v>
      </c>
      <c r="AG140" s="35">
        <f t="shared" si="150"/>
        <v>20</v>
      </c>
      <c r="AH140" s="35">
        <f t="shared" si="150"/>
        <v>20</v>
      </c>
      <c r="AI140" s="35">
        <f t="shared" si="150"/>
        <v>20</v>
      </c>
      <c r="AJ140" s="35">
        <f t="shared" si="150"/>
        <v>20</v>
      </c>
      <c r="AK140" s="35">
        <f t="shared" si="150"/>
        <v>20</v>
      </c>
      <c r="AL140" s="35">
        <f t="shared" si="150"/>
        <v>20</v>
      </c>
      <c r="AM140" s="35">
        <f t="shared" si="150"/>
        <v>20</v>
      </c>
      <c r="AN140" s="35">
        <f t="shared" si="150"/>
        <v>20</v>
      </c>
      <c r="AO140" s="35">
        <f t="shared" si="150"/>
        <v>20</v>
      </c>
      <c r="AP140" s="35">
        <f t="shared" si="150"/>
        <v>20</v>
      </c>
      <c r="AQ140" s="35">
        <f t="shared" si="150"/>
        <v>20</v>
      </c>
      <c r="AR140" s="35">
        <f t="shared" si="150"/>
        <v>20</v>
      </c>
      <c r="AS140" s="35">
        <f t="shared" si="150"/>
        <v>20</v>
      </c>
      <c r="AT140" s="35">
        <f t="shared" si="150"/>
        <v>20</v>
      </c>
      <c r="AU140" s="35">
        <f t="shared" si="150"/>
        <v>20</v>
      </c>
      <c r="AV140" s="35">
        <f t="shared" si="150"/>
        <v>20</v>
      </c>
      <c r="AW140" s="35">
        <f t="shared" si="150"/>
        <v>20</v>
      </c>
      <c r="AX140" s="35"/>
      <c r="AY140" s="35"/>
      <c r="AZ140" s="35"/>
      <c r="BA140" s="35"/>
      <c r="BB140" s="35"/>
      <c r="BC140" s="35"/>
      <c r="BD140" s="35"/>
      <c r="BE140" s="35"/>
      <c r="BF140" s="35"/>
      <c r="BG140" s="35"/>
      <c r="BH140" s="35"/>
      <c r="BI140" s="35"/>
    </row>
    <row r="141" spans="1:61" hidden="1" outlineLevel="1">
      <c r="A141" s="15" t="s">
        <v>25</v>
      </c>
      <c r="B141" s="47">
        <f>B139</f>
        <v>20</v>
      </c>
      <c r="C141" s="22">
        <f>C139</f>
        <v>1</v>
      </c>
      <c r="D141" s="22">
        <f>D139</f>
        <v>30</v>
      </c>
      <c r="E141" s="19">
        <f>E139</f>
        <v>30</v>
      </c>
      <c r="F141" s="36"/>
      <c r="G141" s="55"/>
      <c r="I141" s="36"/>
      <c r="J141" s="23">
        <f t="shared" ref="J141:S142" si="151">IF(J$18&lt;$D141,0,IF(J$18&lt;$E141,$B141*$B$191,$B141*$B$190))</f>
        <v>0</v>
      </c>
      <c r="K141" s="20">
        <f t="shared" si="151"/>
        <v>0</v>
      </c>
      <c r="L141" s="20">
        <f t="shared" si="151"/>
        <v>0</v>
      </c>
      <c r="M141" s="20">
        <f t="shared" si="151"/>
        <v>0</v>
      </c>
      <c r="N141" s="20">
        <f t="shared" si="151"/>
        <v>0</v>
      </c>
      <c r="O141" s="20">
        <f t="shared" si="151"/>
        <v>0</v>
      </c>
      <c r="P141" s="20">
        <f t="shared" si="151"/>
        <v>0</v>
      </c>
      <c r="Q141" s="20">
        <f t="shared" si="151"/>
        <v>0</v>
      </c>
      <c r="R141" s="20">
        <f t="shared" si="151"/>
        <v>0</v>
      </c>
      <c r="S141" s="20">
        <f t="shared" si="151"/>
        <v>0</v>
      </c>
      <c r="T141" s="20">
        <f t="shared" ref="T141:AC142" si="152">IF(T$18&lt;$D141,0,IF(T$18&lt;$E141,$B141*$B$191,$B141*$B$190))</f>
        <v>0</v>
      </c>
      <c r="U141" s="20">
        <f t="shared" si="152"/>
        <v>0</v>
      </c>
      <c r="V141" s="20">
        <f t="shared" si="152"/>
        <v>0</v>
      </c>
      <c r="W141" s="20">
        <f t="shared" si="152"/>
        <v>0</v>
      </c>
      <c r="X141" s="20">
        <f t="shared" si="152"/>
        <v>0</v>
      </c>
      <c r="Y141" s="20">
        <f t="shared" si="152"/>
        <v>0</v>
      </c>
      <c r="Z141" s="20">
        <f t="shared" si="152"/>
        <v>0</v>
      </c>
      <c r="AA141" s="20">
        <f t="shared" si="152"/>
        <v>0</v>
      </c>
      <c r="AB141" s="20">
        <f t="shared" si="152"/>
        <v>0</v>
      </c>
      <c r="AC141" s="20">
        <f t="shared" si="152"/>
        <v>0</v>
      </c>
      <c r="AD141" s="20">
        <f t="shared" ref="AD141:AM142" si="153">IF(AD$18&lt;$D141,0,IF(AD$18&lt;$E141,$B141*$B$191,$B141*$B$190))</f>
        <v>0</v>
      </c>
      <c r="AE141" s="20">
        <f t="shared" si="153"/>
        <v>0</v>
      </c>
      <c r="AF141" s="20">
        <f t="shared" si="153"/>
        <v>0</v>
      </c>
      <c r="AG141" s="20">
        <f t="shared" si="153"/>
        <v>0</v>
      </c>
      <c r="AH141" s="20">
        <f t="shared" si="153"/>
        <v>0</v>
      </c>
      <c r="AI141" s="20">
        <f t="shared" si="153"/>
        <v>0</v>
      </c>
      <c r="AJ141" s="20">
        <f t="shared" si="153"/>
        <v>0</v>
      </c>
      <c r="AK141" s="20">
        <f t="shared" si="153"/>
        <v>0</v>
      </c>
      <c r="AL141" s="20">
        <f t="shared" si="153"/>
        <v>0</v>
      </c>
      <c r="AM141" s="20">
        <f t="shared" si="153"/>
        <v>20</v>
      </c>
      <c r="AN141" s="20">
        <f t="shared" ref="AN141:AW142" si="154">IF(AN$18&lt;$D141,0,IF(AN$18&lt;$E141,$B141*$B$191,$B141*$B$190))</f>
        <v>20</v>
      </c>
      <c r="AO141" s="20">
        <f t="shared" si="154"/>
        <v>20</v>
      </c>
      <c r="AP141" s="20">
        <f t="shared" si="154"/>
        <v>20</v>
      </c>
      <c r="AQ141" s="20">
        <f t="shared" si="154"/>
        <v>20</v>
      </c>
      <c r="AR141" s="20">
        <f t="shared" si="154"/>
        <v>20</v>
      </c>
      <c r="AS141" s="20">
        <f t="shared" si="154"/>
        <v>20</v>
      </c>
      <c r="AT141" s="20">
        <f t="shared" si="154"/>
        <v>20</v>
      </c>
      <c r="AU141" s="20">
        <f t="shared" si="154"/>
        <v>20</v>
      </c>
      <c r="AV141" s="20">
        <f t="shared" si="154"/>
        <v>20</v>
      </c>
      <c r="AW141" s="20">
        <f t="shared" si="154"/>
        <v>20</v>
      </c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</row>
    <row r="142" spans="1:61" hidden="1" outlineLevel="1">
      <c r="A142" s="15" t="s">
        <v>26</v>
      </c>
      <c r="B142" s="46">
        <f>B139</f>
        <v>20</v>
      </c>
      <c r="C142" s="21">
        <f>E142-D142+1</f>
        <v>1</v>
      </c>
      <c r="D142" s="4">
        <v>33</v>
      </c>
      <c r="E142" s="9">
        <v>33</v>
      </c>
      <c r="J142" s="23">
        <f t="shared" si="151"/>
        <v>0</v>
      </c>
      <c r="K142" s="20">
        <f t="shared" si="151"/>
        <v>0</v>
      </c>
      <c r="L142" s="20">
        <f t="shared" si="151"/>
        <v>0</v>
      </c>
      <c r="M142" s="20">
        <f t="shared" si="151"/>
        <v>0</v>
      </c>
      <c r="N142" s="20">
        <f t="shared" si="151"/>
        <v>0</v>
      </c>
      <c r="O142" s="20">
        <f t="shared" si="151"/>
        <v>0</v>
      </c>
      <c r="P142" s="20">
        <f t="shared" si="151"/>
        <v>0</v>
      </c>
      <c r="Q142" s="20">
        <f t="shared" si="151"/>
        <v>0</v>
      </c>
      <c r="R142" s="20">
        <f t="shared" si="151"/>
        <v>0</v>
      </c>
      <c r="S142" s="20">
        <f t="shared" si="151"/>
        <v>0</v>
      </c>
      <c r="T142" s="20">
        <f t="shared" si="152"/>
        <v>0</v>
      </c>
      <c r="U142" s="20">
        <f t="shared" si="152"/>
        <v>0</v>
      </c>
      <c r="V142" s="20">
        <f t="shared" si="152"/>
        <v>0</v>
      </c>
      <c r="W142" s="20">
        <f t="shared" si="152"/>
        <v>0</v>
      </c>
      <c r="X142" s="20">
        <f t="shared" si="152"/>
        <v>0</v>
      </c>
      <c r="Y142" s="20">
        <f t="shared" si="152"/>
        <v>0</v>
      </c>
      <c r="Z142" s="20">
        <f t="shared" si="152"/>
        <v>0</v>
      </c>
      <c r="AA142" s="20">
        <f t="shared" si="152"/>
        <v>0</v>
      </c>
      <c r="AB142" s="20">
        <f t="shared" si="152"/>
        <v>0</v>
      </c>
      <c r="AC142" s="20">
        <f t="shared" si="152"/>
        <v>0</v>
      </c>
      <c r="AD142" s="20">
        <f t="shared" si="153"/>
        <v>0</v>
      </c>
      <c r="AE142" s="20">
        <f t="shared" si="153"/>
        <v>0</v>
      </c>
      <c r="AF142" s="20">
        <f t="shared" si="153"/>
        <v>0</v>
      </c>
      <c r="AG142" s="20">
        <f t="shared" si="153"/>
        <v>0</v>
      </c>
      <c r="AH142" s="20">
        <f t="shared" si="153"/>
        <v>0</v>
      </c>
      <c r="AI142" s="20">
        <f t="shared" si="153"/>
        <v>0</v>
      </c>
      <c r="AJ142" s="20">
        <f t="shared" si="153"/>
        <v>0</v>
      </c>
      <c r="AK142" s="20">
        <f t="shared" si="153"/>
        <v>0</v>
      </c>
      <c r="AL142" s="20">
        <f t="shared" si="153"/>
        <v>0</v>
      </c>
      <c r="AM142" s="20">
        <f t="shared" si="153"/>
        <v>0</v>
      </c>
      <c r="AN142" s="20">
        <f t="shared" si="154"/>
        <v>0</v>
      </c>
      <c r="AO142" s="20">
        <f t="shared" si="154"/>
        <v>0</v>
      </c>
      <c r="AP142" s="20">
        <f t="shared" si="154"/>
        <v>20</v>
      </c>
      <c r="AQ142" s="20">
        <f t="shared" si="154"/>
        <v>20</v>
      </c>
      <c r="AR142" s="20">
        <f t="shared" si="154"/>
        <v>20</v>
      </c>
      <c r="AS142" s="20">
        <f t="shared" si="154"/>
        <v>20</v>
      </c>
      <c r="AT142" s="20">
        <f t="shared" si="154"/>
        <v>20</v>
      </c>
      <c r="AU142" s="20">
        <f t="shared" si="154"/>
        <v>20</v>
      </c>
      <c r="AV142" s="20">
        <f t="shared" si="154"/>
        <v>20</v>
      </c>
      <c r="AW142" s="20">
        <f t="shared" si="154"/>
        <v>20</v>
      </c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</row>
    <row r="143" spans="1:61" hidden="1" outlineLevel="1">
      <c r="A143" s="15" t="s">
        <v>27</v>
      </c>
      <c r="B143" s="45">
        <v>30</v>
      </c>
      <c r="J143" s="23">
        <f>IF(J$18&lt;$D142,0,IF($E142&lt;J$18,$B143,$B143/$C142))</f>
        <v>0</v>
      </c>
      <c r="K143" s="23">
        <f t="shared" ref="K143:AW143" si="155">IF(K$18&lt;$D142,0,IF($E142&lt;K$18,$B143,($B143/$C142)+J143))</f>
        <v>0</v>
      </c>
      <c r="L143" s="23">
        <f t="shared" si="155"/>
        <v>0</v>
      </c>
      <c r="M143" s="23">
        <f t="shared" si="155"/>
        <v>0</v>
      </c>
      <c r="N143" s="23">
        <f t="shared" si="155"/>
        <v>0</v>
      </c>
      <c r="O143" s="23">
        <f t="shared" si="155"/>
        <v>0</v>
      </c>
      <c r="P143" s="23">
        <f t="shared" si="155"/>
        <v>0</v>
      </c>
      <c r="Q143" s="23">
        <f t="shared" si="155"/>
        <v>0</v>
      </c>
      <c r="R143" s="23">
        <f t="shared" si="155"/>
        <v>0</v>
      </c>
      <c r="S143" s="23">
        <f t="shared" si="155"/>
        <v>0</v>
      </c>
      <c r="T143" s="23">
        <f t="shared" si="155"/>
        <v>0</v>
      </c>
      <c r="U143" s="23">
        <f t="shared" si="155"/>
        <v>0</v>
      </c>
      <c r="V143" s="23">
        <f t="shared" si="155"/>
        <v>0</v>
      </c>
      <c r="W143" s="23">
        <f t="shared" si="155"/>
        <v>0</v>
      </c>
      <c r="X143" s="23">
        <f t="shared" si="155"/>
        <v>0</v>
      </c>
      <c r="Y143" s="23">
        <f t="shared" si="155"/>
        <v>0</v>
      </c>
      <c r="Z143" s="23">
        <f t="shared" si="155"/>
        <v>0</v>
      </c>
      <c r="AA143" s="23">
        <f t="shared" si="155"/>
        <v>0</v>
      </c>
      <c r="AB143" s="23">
        <f t="shared" si="155"/>
        <v>0</v>
      </c>
      <c r="AC143" s="23">
        <f t="shared" si="155"/>
        <v>0</v>
      </c>
      <c r="AD143" s="23">
        <f t="shared" si="155"/>
        <v>0</v>
      </c>
      <c r="AE143" s="23">
        <f t="shared" si="155"/>
        <v>0</v>
      </c>
      <c r="AF143" s="23">
        <f t="shared" si="155"/>
        <v>0</v>
      </c>
      <c r="AG143" s="23">
        <f t="shared" si="155"/>
        <v>0</v>
      </c>
      <c r="AH143" s="23">
        <f t="shared" si="155"/>
        <v>0</v>
      </c>
      <c r="AI143" s="23">
        <f t="shared" si="155"/>
        <v>0</v>
      </c>
      <c r="AJ143" s="23">
        <f t="shared" si="155"/>
        <v>0</v>
      </c>
      <c r="AK143" s="23">
        <f t="shared" si="155"/>
        <v>0</v>
      </c>
      <c r="AL143" s="23">
        <f t="shared" si="155"/>
        <v>0</v>
      </c>
      <c r="AM143" s="23">
        <f t="shared" si="155"/>
        <v>0</v>
      </c>
      <c r="AN143" s="23">
        <f t="shared" si="155"/>
        <v>0</v>
      </c>
      <c r="AO143" s="23">
        <f t="shared" si="155"/>
        <v>0</v>
      </c>
      <c r="AP143" s="23">
        <f t="shared" si="155"/>
        <v>30</v>
      </c>
      <c r="AQ143" s="23">
        <f t="shared" si="155"/>
        <v>30</v>
      </c>
      <c r="AR143" s="23">
        <f t="shared" si="155"/>
        <v>30</v>
      </c>
      <c r="AS143" s="23">
        <f t="shared" si="155"/>
        <v>30</v>
      </c>
      <c r="AT143" s="23">
        <f t="shared" si="155"/>
        <v>30</v>
      </c>
      <c r="AU143" s="23">
        <f t="shared" si="155"/>
        <v>30</v>
      </c>
      <c r="AV143" s="23">
        <f t="shared" si="155"/>
        <v>30</v>
      </c>
      <c r="AW143" s="23">
        <f t="shared" si="155"/>
        <v>30</v>
      </c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</row>
    <row r="144" spans="1:61" hidden="1" outlineLevel="1">
      <c r="A144" s="11"/>
      <c r="B144" s="46"/>
      <c r="C144" s="24"/>
      <c r="D144" s="24"/>
    </row>
    <row r="145" spans="1:61" collapsed="1">
      <c r="A145" s="16" t="s">
        <v>49</v>
      </c>
      <c r="B145" s="45">
        <v>30</v>
      </c>
      <c r="C145" s="3">
        <v>2</v>
      </c>
      <c r="D145" s="3">
        <v>31</v>
      </c>
      <c r="E145" s="17">
        <f>D145+C145-1</f>
        <v>32</v>
      </c>
      <c r="F145" s="33"/>
      <c r="G145" s="53">
        <f>IF(B145&lt;&gt;"",1-(B149/B145),"-")</f>
        <v>-0.33333333333333326</v>
      </c>
      <c r="H145" s="54">
        <f>IF(B145&lt;&gt;"",$E145-$E148,"-")</f>
        <v>-2</v>
      </c>
      <c r="I145" s="33"/>
      <c r="J145" s="34">
        <f t="shared" ref="J145:AW145" si="156">IF(J$18&lt;$D145,IF(J$18&lt;$D148,0,IF($E148&lt;J$18,0,"  ")),IF($E145&lt;J$18,IF(J$18&lt;$D148,0,IF($E148&lt;J$18,0,"  ")),IF(J$18&lt;$D148," ",IF($E148&lt;J$18," ","   "))))</f>
        <v>0</v>
      </c>
      <c r="K145" s="34">
        <f t="shared" si="156"/>
        <v>0</v>
      </c>
      <c r="L145" s="34">
        <f t="shared" si="156"/>
        <v>0</v>
      </c>
      <c r="M145" s="34">
        <f t="shared" si="156"/>
        <v>0</v>
      </c>
      <c r="N145" s="34">
        <f t="shared" si="156"/>
        <v>0</v>
      </c>
      <c r="O145" s="34">
        <f t="shared" si="156"/>
        <v>0</v>
      </c>
      <c r="P145" s="34">
        <f t="shared" si="156"/>
        <v>0</v>
      </c>
      <c r="Q145" s="34">
        <f t="shared" si="156"/>
        <v>0</v>
      </c>
      <c r="R145" s="34">
        <f t="shared" si="156"/>
        <v>0</v>
      </c>
      <c r="S145" s="34">
        <f t="shared" si="156"/>
        <v>0</v>
      </c>
      <c r="T145" s="34">
        <f t="shared" si="156"/>
        <v>0</v>
      </c>
      <c r="U145" s="34">
        <f t="shared" si="156"/>
        <v>0</v>
      </c>
      <c r="V145" s="34">
        <f t="shared" si="156"/>
        <v>0</v>
      </c>
      <c r="W145" s="34">
        <f t="shared" si="156"/>
        <v>0</v>
      </c>
      <c r="X145" s="34">
        <f t="shared" si="156"/>
        <v>0</v>
      </c>
      <c r="Y145" s="34">
        <f t="shared" si="156"/>
        <v>0</v>
      </c>
      <c r="Z145" s="34">
        <f t="shared" si="156"/>
        <v>0</v>
      </c>
      <c r="AA145" s="34">
        <f t="shared" si="156"/>
        <v>0</v>
      </c>
      <c r="AB145" s="34">
        <f t="shared" si="156"/>
        <v>0</v>
      </c>
      <c r="AC145" s="34">
        <f t="shared" si="156"/>
        <v>0</v>
      </c>
      <c r="AD145" s="34">
        <f t="shared" si="156"/>
        <v>0</v>
      </c>
      <c r="AE145" s="34">
        <f t="shared" si="156"/>
        <v>0</v>
      </c>
      <c r="AF145" s="34">
        <f t="shared" si="156"/>
        <v>0</v>
      </c>
      <c r="AG145" s="34">
        <f t="shared" si="156"/>
        <v>0</v>
      </c>
      <c r="AH145" s="34">
        <f t="shared" si="156"/>
        <v>0</v>
      </c>
      <c r="AI145" s="34">
        <f t="shared" si="156"/>
        <v>0</v>
      </c>
      <c r="AJ145" s="34">
        <f t="shared" si="156"/>
        <v>0</v>
      </c>
      <c r="AK145" s="34">
        <f t="shared" si="156"/>
        <v>0</v>
      </c>
      <c r="AL145" s="34">
        <f t="shared" si="156"/>
        <v>0</v>
      </c>
      <c r="AM145" s="34">
        <f t="shared" si="156"/>
        <v>0</v>
      </c>
      <c r="AN145" s="34" t="str">
        <f t="shared" si="156"/>
        <v xml:space="preserve"> </v>
      </c>
      <c r="AO145" s="34" t="str">
        <f t="shared" si="156"/>
        <v xml:space="preserve"> </v>
      </c>
      <c r="AP145" s="34" t="str">
        <f t="shared" si="156"/>
        <v xml:space="preserve">  </v>
      </c>
      <c r="AQ145" s="34" t="str">
        <f t="shared" si="156"/>
        <v xml:space="preserve">  </v>
      </c>
      <c r="AR145" s="34">
        <f t="shared" si="156"/>
        <v>0</v>
      </c>
      <c r="AS145" s="34">
        <f t="shared" si="156"/>
        <v>0</v>
      </c>
      <c r="AT145" s="34">
        <f t="shared" si="156"/>
        <v>0</v>
      </c>
      <c r="AU145" s="34">
        <f t="shared" si="156"/>
        <v>0</v>
      </c>
      <c r="AV145" s="34">
        <f t="shared" si="156"/>
        <v>0</v>
      </c>
      <c r="AW145" s="34">
        <f t="shared" si="156"/>
        <v>0</v>
      </c>
      <c r="AX145" s="34"/>
      <c r="AY145" s="34"/>
      <c r="AZ145" s="34"/>
      <c r="BA145" s="34"/>
      <c r="BB145" s="34"/>
      <c r="BC145" s="34"/>
      <c r="BD145" s="34"/>
      <c r="BE145" s="34"/>
      <c r="BF145" s="34"/>
      <c r="BG145" s="34"/>
      <c r="BH145" s="34"/>
      <c r="BI145" s="34"/>
    </row>
    <row r="146" spans="1:61" hidden="1" outlineLevel="1">
      <c r="A146" s="15" t="s">
        <v>3</v>
      </c>
      <c r="B146" s="46">
        <f>B145</f>
        <v>30</v>
      </c>
      <c r="J146" s="27">
        <f>$B146</f>
        <v>30</v>
      </c>
      <c r="K146" s="35">
        <f t="shared" ref="K146:AW146" si="157">$B146</f>
        <v>30</v>
      </c>
      <c r="L146" s="35">
        <f t="shared" si="157"/>
        <v>30</v>
      </c>
      <c r="M146" s="35">
        <f t="shared" si="157"/>
        <v>30</v>
      </c>
      <c r="N146" s="35">
        <f t="shared" si="157"/>
        <v>30</v>
      </c>
      <c r="O146" s="35">
        <f t="shared" si="157"/>
        <v>30</v>
      </c>
      <c r="P146" s="35">
        <f t="shared" si="157"/>
        <v>30</v>
      </c>
      <c r="Q146" s="35">
        <f t="shared" si="157"/>
        <v>30</v>
      </c>
      <c r="R146" s="35">
        <f t="shared" si="157"/>
        <v>30</v>
      </c>
      <c r="S146" s="35">
        <f t="shared" si="157"/>
        <v>30</v>
      </c>
      <c r="T146" s="35">
        <f t="shared" si="157"/>
        <v>30</v>
      </c>
      <c r="U146" s="35">
        <f t="shared" si="157"/>
        <v>30</v>
      </c>
      <c r="V146" s="35">
        <f t="shared" si="157"/>
        <v>30</v>
      </c>
      <c r="W146" s="35">
        <f t="shared" si="157"/>
        <v>30</v>
      </c>
      <c r="X146" s="35">
        <f t="shared" si="157"/>
        <v>30</v>
      </c>
      <c r="Y146" s="35">
        <f t="shared" si="157"/>
        <v>30</v>
      </c>
      <c r="Z146" s="35">
        <f t="shared" si="157"/>
        <v>30</v>
      </c>
      <c r="AA146" s="35">
        <f t="shared" si="157"/>
        <v>30</v>
      </c>
      <c r="AB146" s="35">
        <f t="shared" si="157"/>
        <v>30</v>
      </c>
      <c r="AC146" s="35">
        <f t="shared" si="157"/>
        <v>30</v>
      </c>
      <c r="AD146" s="35">
        <f t="shared" si="157"/>
        <v>30</v>
      </c>
      <c r="AE146" s="35">
        <f t="shared" si="157"/>
        <v>30</v>
      </c>
      <c r="AF146" s="35">
        <f t="shared" si="157"/>
        <v>30</v>
      </c>
      <c r="AG146" s="35">
        <f t="shared" si="157"/>
        <v>30</v>
      </c>
      <c r="AH146" s="35">
        <f t="shared" si="157"/>
        <v>30</v>
      </c>
      <c r="AI146" s="35">
        <f t="shared" si="157"/>
        <v>30</v>
      </c>
      <c r="AJ146" s="35">
        <f t="shared" si="157"/>
        <v>30</v>
      </c>
      <c r="AK146" s="35">
        <f t="shared" si="157"/>
        <v>30</v>
      </c>
      <c r="AL146" s="35">
        <f t="shared" si="157"/>
        <v>30</v>
      </c>
      <c r="AM146" s="35">
        <f t="shared" si="157"/>
        <v>30</v>
      </c>
      <c r="AN146" s="35">
        <f t="shared" si="157"/>
        <v>30</v>
      </c>
      <c r="AO146" s="35">
        <f t="shared" si="157"/>
        <v>30</v>
      </c>
      <c r="AP146" s="35">
        <f t="shared" si="157"/>
        <v>30</v>
      </c>
      <c r="AQ146" s="35">
        <f t="shared" si="157"/>
        <v>30</v>
      </c>
      <c r="AR146" s="35">
        <f t="shared" si="157"/>
        <v>30</v>
      </c>
      <c r="AS146" s="35">
        <f t="shared" si="157"/>
        <v>30</v>
      </c>
      <c r="AT146" s="35">
        <f t="shared" si="157"/>
        <v>30</v>
      </c>
      <c r="AU146" s="35">
        <f t="shared" si="157"/>
        <v>30</v>
      </c>
      <c r="AV146" s="35">
        <f t="shared" si="157"/>
        <v>30</v>
      </c>
      <c r="AW146" s="35">
        <f t="shared" si="157"/>
        <v>30</v>
      </c>
      <c r="AX146" s="35"/>
      <c r="AY146" s="35"/>
      <c r="AZ146" s="35"/>
      <c r="BA146" s="35"/>
      <c r="BB146" s="35"/>
      <c r="BC146" s="35"/>
      <c r="BD146" s="35"/>
      <c r="BE146" s="35"/>
      <c r="BF146" s="35"/>
      <c r="BG146" s="35"/>
      <c r="BH146" s="35"/>
      <c r="BI146" s="35"/>
    </row>
    <row r="147" spans="1:61" hidden="1" outlineLevel="1">
      <c r="A147" s="15" t="s">
        <v>25</v>
      </c>
      <c r="B147" s="47">
        <f>B145</f>
        <v>30</v>
      </c>
      <c r="C147" s="22">
        <f>C145</f>
        <v>2</v>
      </c>
      <c r="D147" s="22">
        <f>D145</f>
        <v>31</v>
      </c>
      <c r="E147" s="19">
        <f>E145</f>
        <v>32</v>
      </c>
      <c r="F147" s="36"/>
      <c r="G147" s="55"/>
      <c r="I147" s="36"/>
      <c r="J147" s="23">
        <f t="shared" ref="J147:S148" si="158">IF(J$18&lt;$D147,0,IF(J$18&lt;$E147,$B147*$B$191,$B147*$B$190))</f>
        <v>0</v>
      </c>
      <c r="K147" s="20">
        <f t="shared" si="158"/>
        <v>0</v>
      </c>
      <c r="L147" s="20">
        <f t="shared" si="158"/>
        <v>0</v>
      </c>
      <c r="M147" s="20">
        <f t="shared" si="158"/>
        <v>0</v>
      </c>
      <c r="N147" s="20">
        <f t="shared" si="158"/>
        <v>0</v>
      </c>
      <c r="O147" s="20">
        <f t="shared" si="158"/>
        <v>0</v>
      </c>
      <c r="P147" s="20">
        <f t="shared" si="158"/>
        <v>0</v>
      </c>
      <c r="Q147" s="20">
        <f t="shared" si="158"/>
        <v>0</v>
      </c>
      <c r="R147" s="20">
        <f t="shared" si="158"/>
        <v>0</v>
      </c>
      <c r="S147" s="20">
        <f t="shared" si="158"/>
        <v>0</v>
      </c>
      <c r="T147" s="20">
        <f t="shared" ref="T147:AC148" si="159">IF(T$18&lt;$D147,0,IF(T$18&lt;$E147,$B147*$B$191,$B147*$B$190))</f>
        <v>0</v>
      </c>
      <c r="U147" s="20">
        <f t="shared" si="159"/>
        <v>0</v>
      </c>
      <c r="V147" s="20">
        <f t="shared" si="159"/>
        <v>0</v>
      </c>
      <c r="W147" s="20">
        <f t="shared" si="159"/>
        <v>0</v>
      </c>
      <c r="X147" s="20">
        <f t="shared" si="159"/>
        <v>0</v>
      </c>
      <c r="Y147" s="20">
        <f t="shared" si="159"/>
        <v>0</v>
      </c>
      <c r="Z147" s="20">
        <f t="shared" si="159"/>
        <v>0</v>
      </c>
      <c r="AA147" s="20">
        <f t="shared" si="159"/>
        <v>0</v>
      </c>
      <c r="AB147" s="20">
        <f t="shared" si="159"/>
        <v>0</v>
      </c>
      <c r="AC147" s="20">
        <f t="shared" si="159"/>
        <v>0</v>
      </c>
      <c r="AD147" s="20">
        <f t="shared" ref="AD147:AM148" si="160">IF(AD$18&lt;$D147,0,IF(AD$18&lt;$E147,$B147*$B$191,$B147*$B$190))</f>
        <v>0</v>
      </c>
      <c r="AE147" s="20">
        <f t="shared" si="160"/>
        <v>0</v>
      </c>
      <c r="AF147" s="20">
        <f t="shared" si="160"/>
        <v>0</v>
      </c>
      <c r="AG147" s="20">
        <f t="shared" si="160"/>
        <v>0</v>
      </c>
      <c r="AH147" s="20">
        <f t="shared" si="160"/>
        <v>0</v>
      </c>
      <c r="AI147" s="20">
        <f t="shared" si="160"/>
        <v>0</v>
      </c>
      <c r="AJ147" s="20">
        <f t="shared" si="160"/>
        <v>0</v>
      </c>
      <c r="AK147" s="20">
        <f t="shared" si="160"/>
        <v>0</v>
      </c>
      <c r="AL147" s="20">
        <f t="shared" si="160"/>
        <v>0</v>
      </c>
      <c r="AM147" s="20">
        <f t="shared" si="160"/>
        <v>0</v>
      </c>
      <c r="AN147" s="20">
        <f t="shared" ref="AN147:AW148" si="161">IF(AN$18&lt;$D147,0,IF(AN$18&lt;$E147,$B147*$B$191,$B147*$B$190))</f>
        <v>15</v>
      </c>
      <c r="AO147" s="20">
        <f t="shared" si="161"/>
        <v>30</v>
      </c>
      <c r="AP147" s="20">
        <f t="shared" si="161"/>
        <v>30</v>
      </c>
      <c r="AQ147" s="20">
        <f t="shared" si="161"/>
        <v>30</v>
      </c>
      <c r="AR147" s="20">
        <f t="shared" si="161"/>
        <v>30</v>
      </c>
      <c r="AS147" s="20">
        <f t="shared" si="161"/>
        <v>30</v>
      </c>
      <c r="AT147" s="20">
        <f t="shared" si="161"/>
        <v>30</v>
      </c>
      <c r="AU147" s="20">
        <f t="shared" si="161"/>
        <v>30</v>
      </c>
      <c r="AV147" s="20">
        <f t="shared" si="161"/>
        <v>30</v>
      </c>
      <c r="AW147" s="20">
        <f t="shared" si="161"/>
        <v>30</v>
      </c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</row>
    <row r="148" spans="1:61" hidden="1" outlineLevel="1">
      <c r="A148" s="15" t="s">
        <v>26</v>
      </c>
      <c r="B148" s="46">
        <f>B145</f>
        <v>30</v>
      </c>
      <c r="C148" s="21">
        <f>E148-D148+1</f>
        <v>2</v>
      </c>
      <c r="D148" s="4">
        <v>33</v>
      </c>
      <c r="E148" s="9">
        <v>34</v>
      </c>
      <c r="J148" s="23">
        <f t="shared" si="158"/>
        <v>0</v>
      </c>
      <c r="K148" s="20">
        <f t="shared" si="158"/>
        <v>0</v>
      </c>
      <c r="L148" s="20">
        <f t="shared" si="158"/>
        <v>0</v>
      </c>
      <c r="M148" s="20">
        <f t="shared" si="158"/>
        <v>0</v>
      </c>
      <c r="N148" s="20">
        <f t="shared" si="158"/>
        <v>0</v>
      </c>
      <c r="O148" s="20">
        <f t="shared" si="158"/>
        <v>0</v>
      </c>
      <c r="P148" s="20">
        <f t="shared" si="158"/>
        <v>0</v>
      </c>
      <c r="Q148" s="20">
        <f t="shared" si="158"/>
        <v>0</v>
      </c>
      <c r="R148" s="20">
        <f t="shared" si="158"/>
        <v>0</v>
      </c>
      <c r="S148" s="20">
        <f t="shared" si="158"/>
        <v>0</v>
      </c>
      <c r="T148" s="20">
        <f t="shared" si="159"/>
        <v>0</v>
      </c>
      <c r="U148" s="20">
        <f t="shared" si="159"/>
        <v>0</v>
      </c>
      <c r="V148" s="20">
        <f t="shared" si="159"/>
        <v>0</v>
      </c>
      <c r="W148" s="20">
        <f t="shared" si="159"/>
        <v>0</v>
      </c>
      <c r="X148" s="20">
        <f t="shared" si="159"/>
        <v>0</v>
      </c>
      <c r="Y148" s="20">
        <f t="shared" si="159"/>
        <v>0</v>
      </c>
      <c r="Z148" s="20">
        <f t="shared" si="159"/>
        <v>0</v>
      </c>
      <c r="AA148" s="20">
        <f t="shared" si="159"/>
        <v>0</v>
      </c>
      <c r="AB148" s="20">
        <f t="shared" si="159"/>
        <v>0</v>
      </c>
      <c r="AC148" s="20">
        <f t="shared" si="159"/>
        <v>0</v>
      </c>
      <c r="AD148" s="20">
        <f t="shared" si="160"/>
        <v>0</v>
      </c>
      <c r="AE148" s="20">
        <f t="shared" si="160"/>
        <v>0</v>
      </c>
      <c r="AF148" s="20">
        <f t="shared" si="160"/>
        <v>0</v>
      </c>
      <c r="AG148" s="20">
        <f t="shared" si="160"/>
        <v>0</v>
      </c>
      <c r="AH148" s="20">
        <f t="shared" si="160"/>
        <v>0</v>
      </c>
      <c r="AI148" s="20">
        <f t="shared" si="160"/>
        <v>0</v>
      </c>
      <c r="AJ148" s="20">
        <f t="shared" si="160"/>
        <v>0</v>
      </c>
      <c r="AK148" s="20">
        <f t="shared" si="160"/>
        <v>0</v>
      </c>
      <c r="AL148" s="20">
        <f t="shared" si="160"/>
        <v>0</v>
      </c>
      <c r="AM148" s="20">
        <f t="shared" si="160"/>
        <v>0</v>
      </c>
      <c r="AN148" s="20">
        <f t="shared" si="161"/>
        <v>0</v>
      </c>
      <c r="AO148" s="20">
        <f t="shared" si="161"/>
        <v>0</v>
      </c>
      <c r="AP148" s="20">
        <f t="shared" si="161"/>
        <v>15</v>
      </c>
      <c r="AQ148" s="20">
        <f t="shared" si="161"/>
        <v>30</v>
      </c>
      <c r="AR148" s="20">
        <f t="shared" si="161"/>
        <v>30</v>
      </c>
      <c r="AS148" s="20">
        <f t="shared" si="161"/>
        <v>30</v>
      </c>
      <c r="AT148" s="20">
        <f t="shared" si="161"/>
        <v>30</v>
      </c>
      <c r="AU148" s="20">
        <f t="shared" si="161"/>
        <v>30</v>
      </c>
      <c r="AV148" s="20">
        <f t="shared" si="161"/>
        <v>30</v>
      </c>
      <c r="AW148" s="20">
        <f t="shared" si="161"/>
        <v>30</v>
      </c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</row>
    <row r="149" spans="1:61" hidden="1" outlineLevel="1">
      <c r="A149" s="15" t="s">
        <v>27</v>
      </c>
      <c r="B149" s="45">
        <v>40</v>
      </c>
      <c r="J149" s="23">
        <f>IF(J$18&lt;$D148,0,IF($E148&lt;J$18,$B149,$B149/$C148))</f>
        <v>0</v>
      </c>
      <c r="K149" s="23">
        <f t="shared" ref="K149:AW149" si="162">IF(K$18&lt;$D148,0,IF($E148&lt;K$18,$B149,($B149/$C148)+J149))</f>
        <v>0</v>
      </c>
      <c r="L149" s="23">
        <f t="shared" si="162"/>
        <v>0</v>
      </c>
      <c r="M149" s="23">
        <f t="shared" si="162"/>
        <v>0</v>
      </c>
      <c r="N149" s="23">
        <f t="shared" si="162"/>
        <v>0</v>
      </c>
      <c r="O149" s="23">
        <f t="shared" si="162"/>
        <v>0</v>
      </c>
      <c r="P149" s="23">
        <f t="shared" si="162"/>
        <v>0</v>
      </c>
      <c r="Q149" s="23">
        <f t="shared" si="162"/>
        <v>0</v>
      </c>
      <c r="R149" s="23">
        <f t="shared" si="162"/>
        <v>0</v>
      </c>
      <c r="S149" s="23">
        <f t="shared" si="162"/>
        <v>0</v>
      </c>
      <c r="T149" s="23">
        <f t="shared" si="162"/>
        <v>0</v>
      </c>
      <c r="U149" s="23">
        <f t="shared" si="162"/>
        <v>0</v>
      </c>
      <c r="V149" s="23">
        <f t="shared" si="162"/>
        <v>0</v>
      </c>
      <c r="W149" s="23">
        <f t="shared" si="162"/>
        <v>0</v>
      </c>
      <c r="X149" s="23">
        <f t="shared" si="162"/>
        <v>0</v>
      </c>
      <c r="Y149" s="23">
        <f t="shared" si="162"/>
        <v>0</v>
      </c>
      <c r="Z149" s="23">
        <f t="shared" si="162"/>
        <v>0</v>
      </c>
      <c r="AA149" s="23">
        <f t="shared" si="162"/>
        <v>0</v>
      </c>
      <c r="AB149" s="23">
        <f t="shared" si="162"/>
        <v>0</v>
      </c>
      <c r="AC149" s="23">
        <f t="shared" si="162"/>
        <v>0</v>
      </c>
      <c r="AD149" s="23">
        <f t="shared" si="162"/>
        <v>0</v>
      </c>
      <c r="AE149" s="23">
        <f t="shared" si="162"/>
        <v>0</v>
      </c>
      <c r="AF149" s="23">
        <f t="shared" si="162"/>
        <v>0</v>
      </c>
      <c r="AG149" s="23">
        <f t="shared" si="162"/>
        <v>0</v>
      </c>
      <c r="AH149" s="23">
        <f t="shared" si="162"/>
        <v>0</v>
      </c>
      <c r="AI149" s="23">
        <f t="shared" si="162"/>
        <v>0</v>
      </c>
      <c r="AJ149" s="23">
        <f t="shared" si="162"/>
        <v>0</v>
      </c>
      <c r="AK149" s="23">
        <f t="shared" si="162"/>
        <v>0</v>
      </c>
      <c r="AL149" s="23">
        <f t="shared" si="162"/>
        <v>0</v>
      </c>
      <c r="AM149" s="23">
        <f t="shared" si="162"/>
        <v>0</v>
      </c>
      <c r="AN149" s="23">
        <f t="shared" si="162"/>
        <v>0</v>
      </c>
      <c r="AO149" s="23">
        <f t="shared" si="162"/>
        <v>0</v>
      </c>
      <c r="AP149" s="23">
        <f t="shared" si="162"/>
        <v>20</v>
      </c>
      <c r="AQ149" s="23">
        <f t="shared" si="162"/>
        <v>40</v>
      </c>
      <c r="AR149" s="23">
        <f t="shared" si="162"/>
        <v>40</v>
      </c>
      <c r="AS149" s="23">
        <f t="shared" si="162"/>
        <v>40</v>
      </c>
      <c r="AT149" s="23">
        <f t="shared" si="162"/>
        <v>40</v>
      </c>
      <c r="AU149" s="23">
        <f t="shared" si="162"/>
        <v>40</v>
      </c>
      <c r="AV149" s="23">
        <f t="shared" si="162"/>
        <v>40</v>
      </c>
      <c r="AW149" s="23">
        <f t="shared" si="162"/>
        <v>40</v>
      </c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</row>
    <row r="150" spans="1:61" hidden="1" outlineLevel="1">
      <c r="A150" s="11"/>
      <c r="B150" s="46"/>
      <c r="C150" s="24"/>
      <c r="D150" s="24"/>
    </row>
    <row r="151" spans="1:61" collapsed="1">
      <c r="A151" s="16" t="s">
        <v>50</v>
      </c>
      <c r="B151" s="45">
        <v>70</v>
      </c>
      <c r="C151" s="3">
        <v>5</v>
      </c>
      <c r="D151" s="3">
        <v>32</v>
      </c>
      <c r="E151" s="17">
        <f>D151+C151-1</f>
        <v>36</v>
      </c>
      <c r="F151" s="33"/>
      <c r="G151" s="53">
        <f>IF(B151&lt;&gt;"",1-(B155/B151),"-")</f>
        <v>-0.28571428571428581</v>
      </c>
      <c r="H151" s="54">
        <f>IF(B151&lt;&gt;"",$E151-$E154,"-")</f>
        <v>-1</v>
      </c>
      <c r="I151" s="33"/>
      <c r="J151" s="34">
        <f t="shared" ref="J151:AW151" si="163">IF(J$18&lt;$D151,IF(J$18&lt;$D154,0,IF($E154&lt;J$18,0,"  ")),IF($E151&lt;J$18,IF(J$18&lt;$D154,0,IF($E154&lt;J$18,0,"  ")),IF(J$18&lt;$D154," ",IF($E154&lt;J$18," ","   "))))</f>
        <v>0</v>
      </c>
      <c r="K151" s="34">
        <f t="shared" si="163"/>
        <v>0</v>
      </c>
      <c r="L151" s="34">
        <f t="shared" si="163"/>
        <v>0</v>
      </c>
      <c r="M151" s="34">
        <f t="shared" si="163"/>
        <v>0</v>
      </c>
      <c r="N151" s="34">
        <f t="shared" si="163"/>
        <v>0</v>
      </c>
      <c r="O151" s="34">
        <f t="shared" si="163"/>
        <v>0</v>
      </c>
      <c r="P151" s="34">
        <f t="shared" si="163"/>
        <v>0</v>
      </c>
      <c r="Q151" s="34">
        <f t="shared" si="163"/>
        <v>0</v>
      </c>
      <c r="R151" s="34">
        <f t="shared" si="163"/>
        <v>0</v>
      </c>
      <c r="S151" s="34">
        <f t="shared" si="163"/>
        <v>0</v>
      </c>
      <c r="T151" s="34">
        <f t="shared" si="163"/>
        <v>0</v>
      </c>
      <c r="U151" s="34">
        <f t="shared" si="163"/>
        <v>0</v>
      </c>
      <c r="V151" s="34">
        <f t="shared" si="163"/>
        <v>0</v>
      </c>
      <c r="W151" s="34">
        <f t="shared" si="163"/>
        <v>0</v>
      </c>
      <c r="X151" s="34">
        <f t="shared" si="163"/>
        <v>0</v>
      </c>
      <c r="Y151" s="34">
        <f t="shared" si="163"/>
        <v>0</v>
      </c>
      <c r="Z151" s="34">
        <f t="shared" si="163"/>
        <v>0</v>
      </c>
      <c r="AA151" s="34">
        <f t="shared" si="163"/>
        <v>0</v>
      </c>
      <c r="AB151" s="34">
        <f t="shared" si="163"/>
        <v>0</v>
      </c>
      <c r="AC151" s="34">
        <f t="shared" si="163"/>
        <v>0</v>
      </c>
      <c r="AD151" s="34">
        <f t="shared" si="163"/>
        <v>0</v>
      </c>
      <c r="AE151" s="34">
        <f t="shared" si="163"/>
        <v>0</v>
      </c>
      <c r="AF151" s="34">
        <f t="shared" si="163"/>
        <v>0</v>
      </c>
      <c r="AG151" s="34">
        <f t="shared" si="163"/>
        <v>0</v>
      </c>
      <c r="AH151" s="34">
        <f t="shared" si="163"/>
        <v>0</v>
      </c>
      <c r="AI151" s="34">
        <f t="shared" si="163"/>
        <v>0</v>
      </c>
      <c r="AJ151" s="34">
        <f t="shared" si="163"/>
        <v>0</v>
      </c>
      <c r="AK151" s="34">
        <f t="shared" si="163"/>
        <v>0</v>
      </c>
      <c r="AL151" s="34">
        <f t="shared" si="163"/>
        <v>0</v>
      </c>
      <c r="AM151" s="34">
        <f t="shared" si="163"/>
        <v>0</v>
      </c>
      <c r="AN151" s="34">
        <f t="shared" si="163"/>
        <v>0</v>
      </c>
      <c r="AO151" s="34" t="str">
        <f t="shared" si="163"/>
        <v xml:space="preserve"> </v>
      </c>
      <c r="AP151" s="34" t="str">
        <f t="shared" si="163"/>
        <v xml:space="preserve"> </v>
      </c>
      <c r="AQ151" s="34" t="str">
        <f t="shared" si="163"/>
        <v xml:space="preserve"> </v>
      </c>
      <c r="AR151" s="34" t="str">
        <f t="shared" si="163"/>
        <v xml:space="preserve">   </v>
      </c>
      <c r="AS151" s="34" t="str">
        <f t="shared" si="163"/>
        <v xml:space="preserve">   </v>
      </c>
      <c r="AT151" s="34" t="str">
        <f t="shared" si="163"/>
        <v xml:space="preserve">  </v>
      </c>
      <c r="AU151" s="34">
        <f t="shared" si="163"/>
        <v>0</v>
      </c>
      <c r="AV151" s="34">
        <f t="shared" si="163"/>
        <v>0</v>
      </c>
      <c r="AW151" s="34">
        <f t="shared" si="163"/>
        <v>0</v>
      </c>
      <c r="AX151" s="34"/>
      <c r="AY151" s="34"/>
      <c r="AZ151" s="34"/>
      <c r="BA151" s="34"/>
      <c r="BB151" s="34"/>
      <c r="BC151" s="34"/>
      <c r="BD151" s="34"/>
      <c r="BE151" s="34"/>
      <c r="BF151" s="34"/>
      <c r="BG151" s="34"/>
      <c r="BH151" s="34"/>
      <c r="BI151" s="34"/>
    </row>
    <row r="152" spans="1:61" hidden="1" outlineLevel="1">
      <c r="A152" s="15" t="s">
        <v>3</v>
      </c>
      <c r="B152" s="46">
        <f>B151</f>
        <v>70</v>
      </c>
      <c r="J152" s="27">
        <f>$B152</f>
        <v>70</v>
      </c>
      <c r="K152" s="35">
        <f t="shared" ref="K152:AW152" si="164">$B152</f>
        <v>70</v>
      </c>
      <c r="L152" s="35">
        <f t="shared" si="164"/>
        <v>70</v>
      </c>
      <c r="M152" s="35">
        <f t="shared" si="164"/>
        <v>70</v>
      </c>
      <c r="N152" s="35">
        <f t="shared" si="164"/>
        <v>70</v>
      </c>
      <c r="O152" s="35">
        <f t="shared" si="164"/>
        <v>70</v>
      </c>
      <c r="P152" s="35">
        <f t="shared" si="164"/>
        <v>70</v>
      </c>
      <c r="Q152" s="35">
        <f t="shared" si="164"/>
        <v>70</v>
      </c>
      <c r="R152" s="35">
        <f t="shared" si="164"/>
        <v>70</v>
      </c>
      <c r="S152" s="35">
        <f t="shared" si="164"/>
        <v>70</v>
      </c>
      <c r="T152" s="35">
        <f t="shared" si="164"/>
        <v>70</v>
      </c>
      <c r="U152" s="35">
        <f t="shared" si="164"/>
        <v>70</v>
      </c>
      <c r="V152" s="35">
        <f t="shared" si="164"/>
        <v>70</v>
      </c>
      <c r="W152" s="35">
        <f t="shared" si="164"/>
        <v>70</v>
      </c>
      <c r="X152" s="35">
        <f t="shared" si="164"/>
        <v>70</v>
      </c>
      <c r="Y152" s="35">
        <f t="shared" si="164"/>
        <v>70</v>
      </c>
      <c r="Z152" s="35">
        <f t="shared" si="164"/>
        <v>70</v>
      </c>
      <c r="AA152" s="35">
        <f t="shared" si="164"/>
        <v>70</v>
      </c>
      <c r="AB152" s="35">
        <f t="shared" si="164"/>
        <v>70</v>
      </c>
      <c r="AC152" s="35">
        <f t="shared" si="164"/>
        <v>70</v>
      </c>
      <c r="AD152" s="35">
        <f t="shared" si="164"/>
        <v>70</v>
      </c>
      <c r="AE152" s="35">
        <f t="shared" si="164"/>
        <v>70</v>
      </c>
      <c r="AF152" s="35">
        <f t="shared" si="164"/>
        <v>70</v>
      </c>
      <c r="AG152" s="35">
        <f t="shared" si="164"/>
        <v>70</v>
      </c>
      <c r="AH152" s="35">
        <f t="shared" si="164"/>
        <v>70</v>
      </c>
      <c r="AI152" s="35">
        <f t="shared" si="164"/>
        <v>70</v>
      </c>
      <c r="AJ152" s="35">
        <f t="shared" si="164"/>
        <v>70</v>
      </c>
      <c r="AK152" s="35">
        <f t="shared" si="164"/>
        <v>70</v>
      </c>
      <c r="AL152" s="35">
        <f t="shared" si="164"/>
        <v>70</v>
      </c>
      <c r="AM152" s="35">
        <f t="shared" si="164"/>
        <v>70</v>
      </c>
      <c r="AN152" s="35">
        <f t="shared" si="164"/>
        <v>70</v>
      </c>
      <c r="AO152" s="35">
        <f t="shared" si="164"/>
        <v>70</v>
      </c>
      <c r="AP152" s="35">
        <f t="shared" si="164"/>
        <v>70</v>
      </c>
      <c r="AQ152" s="35">
        <f t="shared" si="164"/>
        <v>70</v>
      </c>
      <c r="AR152" s="35">
        <f t="shared" si="164"/>
        <v>70</v>
      </c>
      <c r="AS152" s="35">
        <f t="shared" si="164"/>
        <v>70</v>
      </c>
      <c r="AT152" s="35">
        <f t="shared" si="164"/>
        <v>70</v>
      </c>
      <c r="AU152" s="35">
        <f t="shared" si="164"/>
        <v>70</v>
      </c>
      <c r="AV152" s="35">
        <f t="shared" si="164"/>
        <v>70</v>
      </c>
      <c r="AW152" s="35">
        <f t="shared" si="164"/>
        <v>70</v>
      </c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</row>
    <row r="153" spans="1:61" hidden="1" outlineLevel="1">
      <c r="A153" s="15" t="s">
        <v>25</v>
      </c>
      <c r="B153" s="47">
        <f>B151</f>
        <v>70</v>
      </c>
      <c r="C153" s="22">
        <f>C151</f>
        <v>5</v>
      </c>
      <c r="D153" s="22">
        <f>D151</f>
        <v>32</v>
      </c>
      <c r="E153" s="19">
        <f>E151</f>
        <v>36</v>
      </c>
      <c r="F153" s="36"/>
      <c r="G153" s="55"/>
      <c r="I153" s="36"/>
      <c r="J153" s="23">
        <f t="shared" ref="J153:S154" si="165">IF(J$18&lt;$D153,0,IF(J$18&lt;$E153,$B153*$B$191,$B153*$B$190))</f>
        <v>0</v>
      </c>
      <c r="K153" s="20">
        <f t="shared" si="165"/>
        <v>0</v>
      </c>
      <c r="L153" s="20">
        <f t="shared" si="165"/>
        <v>0</v>
      </c>
      <c r="M153" s="20">
        <f t="shared" si="165"/>
        <v>0</v>
      </c>
      <c r="N153" s="20">
        <f t="shared" si="165"/>
        <v>0</v>
      </c>
      <c r="O153" s="20">
        <f t="shared" si="165"/>
        <v>0</v>
      </c>
      <c r="P153" s="20">
        <f t="shared" si="165"/>
        <v>0</v>
      </c>
      <c r="Q153" s="20">
        <f t="shared" si="165"/>
        <v>0</v>
      </c>
      <c r="R153" s="20">
        <f t="shared" si="165"/>
        <v>0</v>
      </c>
      <c r="S153" s="20">
        <f t="shared" si="165"/>
        <v>0</v>
      </c>
      <c r="T153" s="20">
        <f t="shared" ref="T153:AC154" si="166">IF(T$18&lt;$D153,0,IF(T$18&lt;$E153,$B153*$B$191,$B153*$B$190))</f>
        <v>0</v>
      </c>
      <c r="U153" s="20">
        <f t="shared" si="166"/>
        <v>0</v>
      </c>
      <c r="V153" s="20">
        <f t="shared" si="166"/>
        <v>0</v>
      </c>
      <c r="W153" s="20">
        <f t="shared" si="166"/>
        <v>0</v>
      </c>
      <c r="X153" s="20">
        <f t="shared" si="166"/>
        <v>0</v>
      </c>
      <c r="Y153" s="20">
        <f t="shared" si="166"/>
        <v>0</v>
      </c>
      <c r="Z153" s="20">
        <f t="shared" si="166"/>
        <v>0</v>
      </c>
      <c r="AA153" s="20">
        <f t="shared" si="166"/>
        <v>0</v>
      </c>
      <c r="AB153" s="20">
        <f t="shared" si="166"/>
        <v>0</v>
      </c>
      <c r="AC153" s="20">
        <f t="shared" si="166"/>
        <v>0</v>
      </c>
      <c r="AD153" s="20">
        <f t="shared" ref="AD153:AM154" si="167">IF(AD$18&lt;$D153,0,IF(AD$18&lt;$E153,$B153*$B$191,$B153*$B$190))</f>
        <v>0</v>
      </c>
      <c r="AE153" s="20">
        <f t="shared" si="167"/>
        <v>0</v>
      </c>
      <c r="AF153" s="20">
        <f t="shared" si="167"/>
        <v>0</v>
      </c>
      <c r="AG153" s="20">
        <f t="shared" si="167"/>
        <v>0</v>
      </c>
      <c r="AH153" s="20">
        <f t="shared" si="167"/>
        <v>0</v>
      </c>
      <c r="AI153" s="20">
        <f t="shared" si="167"/>
        <v>0</v>
      </c>
      <c r="AJ153" s="20">
        <f t="shared" si="167"/>
        <v>0</v>
      </c>
      <c r="AK153" s="20">
        <f t="shared" si="167"/>
        <v>0</v>
      </c>
      <c r="AL153" s="20">
        <f t="shared" si="167"/>
        <v>0</v>
      </c>
      <c r="AM153" s="20">
        <f t="shared" si="167"/>
        <v>0</v>
      </c>
      <c r="AN153" s="20">
        <f t="shared" ref="AN153:AW154" si="168">IF(AN$18&lt;$D153,0,IF(AN$18&lt;$E153,$B153*$B$191,$B153*$B$190))</f>
        <v>0</v>
      </c>
      <c r="AO153" s="20">
        <f t="shared" si="168"/>
        <v>35</v>
      </c>
      <c r="AP153" s="20">
        <f t="shared" si="168"/>
        <v>35</v>
      </c>
      <c r="AQ153" s="20">
        <f t="shared" si="168"/>
        <v>35</v>
      </c>
      <c r="AR153" s="20">
        <f t="shared" si="168"/>
        <v>35</v>
      </c>
      <c r="AS153" s="20">
        <f t="shared" si="168"/>
        <v>70</v>
      </c>
      <c r="AT153" s="20">
        <f t="shared" si="168"/>
        <v>70</v>
      </c>
      <c r="AU153" s="20">
        <f t="shared" si="168"/>
        <v>70</v>
      </c>
      <c r="AV153" s="20">
        <f t="shared" si="168"/>
        <v>70</v>
      </c>
      <c r="AW153" s="20">
        <f t="shared" si="168"/>
        <v>70</v>
      </c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</row>
    <row r="154" spans="1:61" hidden="1" outlineLevel="1">
      <c r="A154" s="15" t="s">
        <v>26</v>
      </c>
      <c r="B154" s="46">
        <f>B151</f>
        <v>70</v>
      </c>
      <c r="C154" s="21">
        <f>E154-D154+1</f>
        <v>3</v>
      </c>
      <c r="D154" s="4">
        <v>35</v>
      </c>
      <c r="E154" s="9">
        <v>37</v>
      </c>
      <c r="J154" s="23">
        <f t="shared" si="165"/>
        <v>0</v>
      </c>
      <c r="K154" s="20">
        <f t="shared" si="165"/>
        <v>0</v>
      </c>
      <c r="L154" s="20">
        <f t="shared" si="165"/>
        <v>0</v>
      </c>
      <c r="M154" s="20">
        <f t="shared" si="165"/>
        <v>0</v>
      </c>
      <c r="N154" s="20">
        <f t="shared" si="165"/>
        <v>0</v>
      </c>
      <c r="O154" s="20">
        <f t="shared" si="165"/>
        <v>0</v>
      </c>
      <c r="P154" s="20">
        <f t="shared" si="165"/>
        <v>0</v>
      </c>
      <c r="Q154" s="20">
        <f t="shared" si="165"/>
        <v>0</v>
      </c>
      <c r="R154" s="20">
        <f t="shared" si="165"/>
        <v>0</v>
      </c>
      <c r="S154" s="20">
        <f t="shared" si="165"/>
        <v>0</v>
      </c>
      <c r="T154" s="20">
        <f t="shared" si="166"/>
        <v>0</v>
      </c>
      <c r="U154" s="20">
        <f t="shared" si="166"/>
        <v>0</v>
      </c>
      <c r="V154" s="20">
        <f t="shared" si="166"/>
        <v>0</v>
      </c>
      <c r="W154" s="20">
        <f t="shared" si="166"/>
        <v>0</v>
      </c>
      <c r="X154" s="20">
        <f t="shared" si="166"/>
        <v>0</v>
      </c>
      <c r="Y154" s="20">
        <f t="shared" si="166"/>
        <v>0</v>
      </c>
      <c r="Z154" s="20">
        <f t="shared" si="166"/>
        <v>0</v>
      </c>
      <c r="AA154" s="20">
        <f t="shared" si="166"/>
        <v>0</v>
      </c>
      <c r="AB154" s="20">
        <f t="shared" si="166"/>
        <v>0</v>
      </c>
      <c r="AC154" s="20">
        <f t="shared" si="166"/>
        <v>0</v>
      </c>
      <c r="AD154" s="20">
        <f t="shared" si="167"/>
        <v>0</v>
      </c>
      <c r="AE154" s="20">
        <f t="shared" si="167"/>
        <v>0</v>
      </c>
      <c r="AF154" s="20">
        <f t="shared" si="167"/>
        <v>0</v>
      </c>
      <c r="AG154" s="20">
        <f t="shared" si="167"/>
        <v>0</v>
      </c>
      <c r="AH154" s="20">
        <f t="shared" si="167"/>
        <v>0</v>
      </c>
      <c r="AI154" s="20">
        <f t="shared" si="167"/>
        <v>0</v>
      </c>
      <c r="AJ154" s="20">
        <f t="shared" si="167"/>
        <v>0</v>
      </c>
      <c r="AK154" s="20">
        <f t="shared" si="167"/>
        <v>0</v>
      </c>
      <c r="AL154" s="20">
        <f t="shared" si="167"/>
        <v>0</v>
      </c>
      <c r="AM154" s="20">
        <f t="shared" si="167"/>
        <v>0</v>
      </c>
      <c r="AN154" s="20">
        <f t="shared" si="168"/>
        <v>0</v>
      </c>
      <c r="AO154" s="20">
        <f t="shared" si="168"/>
        <v>0</v>
      </c>
      <c r="AP154" s="20">
        <f t="shared" si="168"/>
        <v>0</v>
      </c>
      <c r="AQ154" s="20">
        <f t="shared" si="168"/>
        <v>0</v>
      </c>
      <c r="AR154" s="20">
        <f t="shared" si="168"/>
        <v>35</v>
      </c>
      <c r="AS154" s="20">
        <f t="shared" si="168"/>
        <v>35</v>
      </c>
      <c r="AT154" s="20">
        <f t="shared" si="168"/>
        <v>70</v>
      </c>
      <c r="AU154" s="20">
        <f t="shared" si="168"/>
        <v>70</v>
      </c>
      <c r="AV154" s="20">
        <f t="shared" si="168"/>
        <v>70</v>
      </c>
      <c r="AW154" s="20">
        <f t="shared" si="168"/>
        <v>70</v>
      </c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</row>
    <row r="155" spans="1:61" hidden="1" outlineLevel="1">
      <c r="A155" s="15" t="s">
        <v>27</v>
      </c>
      <c r="B155" s="45">
        <v>90</v>
      </c>
      <c r="J155" s="23">
        <f>IF(J$18&lt;$D154,0,IF($E154&lt;J$18,$B155,$B155/$C154))</f>
        <v>0</v>
      </c>
      <c r="K155" s="23">
        <f t="shared" ref="K155:AW155" si="169">IF(K$18&lt;$D154,0,IF($E154&lt;K$18,$B155,($B155/$C154)+J155))</f>
        <v>0</v>
      </c>
      <c r="L155" s="23">
        <f t="shared" si="169"/>
        <v>0</v>
      </c>
      <c r="M155" s="23">
        <f t="shared" si="169"/>
        <v>0</v>
      </c>
      <c r="N155" s="23">
        <f t="shared" si="169"/>
        <v>0</v>
      </c>
      <c r="O155" s="23">
        <f t="shared" si="169"/>
        <v>0</v>
      </c>
      <c r="P155" s="23">
        <f t="shared" si="169"/>
        <v>0</v>
      </c>
      <c r="Q155" s="23">
        <f t="shared" si="169"/>
        <v>0</v>
      </c>
      <c r="R155" s="23">
        <f t="shared" si="169"/>
        <v>0</v>
      </c>
      <c r="S155" s="23">
        <f t="shared" si="169"/>
        <v>0</v>
      </c>
      <c r="T155" s="23">
        <f t="shared" si="169"/>
        <v>0</v>
      </c>
      <c r="U155" s="23">
        <f t="shared" si="169"/>
        <v>0</v>
      </c>
      <c r="V155" s="23">
        <f t="shared" si="169"/>
        <v>0</v>
      </c>
      <c r="W155" s="23">
        <f t="shared" si="169"/>
        <v>0</v>
      </c>
      <c r="X155" s="23">
        <f t="shared" si="169"/>
        <v>0</v>
      </c>
      <c r="Y155" s="23">
        <f t="shared" si="169"/>
        <v>0</v>
      </c>
      <c r="Z155" s="23">
        <f t="shared" si="169"/>
        <v>0</v>
      </c>
      <c r="AA155" s="23">
        <f t="shared" si="169"/>
        <v>0</v>
      </c>
      <c r="AB155" s="23">
        <f t="shared" si="169"/>
        <v>0</v>
      </c>
      <c r="AC155" s="23">
        <f t="shared" si="169"/>
        <v>0</v>
      </c>
      <c r="AD155" s="23">
        <f t="shared" si="169"/>
        <v>0</v>
      </c>
      <c r="AE155" s="23">
        <f t="shared" si="169"/>
        <v>0</v>
      </c>
      <c r="AF155" s="23">
        <f t="shared" si="169"/>
        <v>0</v>
      </c>
      <c r="AG155" s="23">
        <f t="shared" si="169"/>
        <v>0</v>
      </c>
      <c r="AH155" s="23">
        <f t="shared" si="169"/>
        <v>0</v>
      </c>
      <c r="AI155" s="23">
        <f t="shared" si="169"/>
        <v>0</v>
      </c>
      <c r="AJ155" s="23">
        <f t="shared" si="169"/>
        <v>0</v>
      </c>
      <c r="AK155" s="23">
        <f t="shared" si="169"/>
        <v>0</v>
      </c>
      <c r="AL155" s="23">
        <f t="shared" si="169"/>
        <v>0</v>
      </c>
      <c r="AM155" s="23">
        <f t="shared" si="169"/>
        <v>0</v>
      </c>
      <c r="AN155" s="23">
        <f t="shared" si="169"/>
        <v>0</v>
      </c>
      <c r="AO155" s="23">
        <f t="shared" si="169"/>
        <v>0</v>
      </c>
      <c r="AP155" s="23">
        <f t="shared" si="169"/>
        <v>0</v>
      </c>
      <c r="AQ155" s="23">
        <f t="shared" si="169"/>
        <v>0</v>
      </c>
      <c r="AR155" s="23">
        <f t="shared" si="169"/>
        <v>30</v>
      </c>
      <c r="AS155" s="23">
        <f t="shared" si="169"/>
        <v>60</v>
      </c>
      <c r="AT155" s="23">
        <f t="shared" si="169"/>
        <v>90</v>
      </c>
      <c r="AU155" s="23">
        <f t="shared" si="169"/>
        <v>90</v>
      </c>
      <c r="AV155" s="23">
        <f t="shared" si="169"/>
        <v>90</v>
      </c>
      <c r="AW155" s="23">
        <f t="shared" si="169"/>
        <v>90</v>
      </c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</row>
    <row r="156" spans="1:61" hidden="1" outlineLevel="1">
      <c r="A156" s="11"/>
      <c r="B156" s="46"/>
      <c r="C156" s="24"/>
      <c r="D156" s="24"/>
    </row>
    <row r="157" spans="1:61" collapsed="1">
      <c r="A157" s="16" t="s">
        <v>51</v>
      </c>
      <c r="B157" s="45">
        <v>30</v>
      </c>
      <c r="C157" s="3">
        <v>3</v>
      </c>
      <c r="D157" s="3">
        <v>34</v>
      </c>
      <c r="E157" s="17">
        <f>D157+C157-1</f>
        <v>36</v>
      </c>
      <c r="F157" s="33"/>
      <c r="G157" s="53">
        <f>IF(B157&lt;&gt;"",1-(B161/B157),"-")</f>
        <v>-0.66666666666666674</v>
      </c>
      <c r="H157" s="54">
        <f>IF(B157&lt;&gt;"",$E157-$E160,"-")</f>
        <v>-1</v>
      </c>
      <c r="I157" s="33"/>
      <c r="J157" s="34">
        <f t="shared" ref="J157:AW157" si="170">IF(J$18&lt;$D157,IF(J$18&lt;$D160,0,IF($E160&lt;J$18,0,"  ")),IF($E157&lt;J$18,IF(J$18&lt;$D160,0,IF($E160&lt;J$18,0,"  ")),IF(J$18&lt;$D160," ",IF($E160&lt;J$18," ","   "))))</f>
        <v>0</v>
      </c>
      <c r="K157" s="34">
        <f t="shared" si="170"/>
        <v>0</v>
      </c>
      <c r="L157" s="34">
        <f t="shared" si="170"/>
        <v>0</v>
      </c>
      <c r="M157" s="34">
        <f t="shared" si="170"/>
        <v>0</v>
      </c>
      <c r="N157" s="34">
        <f t="shared" si="170"/>
        <v>0</v>
      </c>
      <c r="O157" s="34">
        <f t="shared" si="170"/>
        <v>0</v>
      </c>
      <c r="P157" s="34">
        <f t="shared" si="170"/>
        <v>0</v>
      </c>
      <c r="Q157" s="34">
        <f t="shared" si="170"/>
        <v>0</v>
      </c>
      <c r="R157" s="34">
        <f t="shared" si="170"/>
        <v>0</v>
      </c>
      <c r="S157" s="34">
        <f t="shared" si="170"/>
        <v>0</v>
      </c>
      <c r="T157" s="34">
        <f t="shared" si="170"/>
        <v>0</v>
      </c>
      <c r="U157" s="34">
        <f t="shared" si="170"/>
        <v>0</v>
      </c>
      <c r="V157" s="34">
        <f t="shared" si="170"/>
        <v>0</v>
      </c>
      <c r="W157" s="34">
        <f t="shared" si="170"/>
        <v>0</v>
      </c>
      <c r="X157" s="34">
        <f t="shared" si="170"/>
        <v>0</v>
      </c>
      <c r="Y157" s="34">
        <f t="shared" si="170"/>
        <v>0</v>
      </c>
      <c r="Z157" s="34">
        <f t="shared" si="170"/>
        <v>0</v>
      </c>
      <c r="AA157" s="34">
        <f t="shared" si="170"/>
        <v>0</v>
      </c>
      <c r="AB157" s="34">
        <f t="shared" si="170"/>
        <v>0</v>
      </c>
      <c r="AC157" s="34">
        <f t="shared" si="170"/>
        <v>0</v>
      </c>
      <c r="AD157" s="34">
        <f t="shared" si="170"/>
        <v>0</v>
      </c>
      <c r="AE157" s="34">
        <f t="shared" si="170"/>
        <v>0</v>
      </c>
      <c r="AF157" s="34">
        <f t="shared" si="170"/>
        <v>0</v>
      </c>
      <c r="AG157" s="34">
        <f t="shared" si="170"/>
        <v>0</v>
      </c>
      <c r="AH157" s="34">
        <f t="shared" si="170"/>
        <v>0</v>
      </c>
      <c r="AI157" s="34">
        <f t="shared" si="170"/>
        <v>0</v>
      </c>
      <c r="AJ157" s="34">
        <f t="shared" si="170"/>
        <v>0</v>
      </c>
      <c r="AK157" s="34">
        <f t="shared" si="170"/>
        <v>0</v>
      </c>
      <c r="AL157" s="34">
        <f t="shared" si="170"/>
        <v>0</v>
      </c>
      <c r="AM157" s="34">
        <f t="shared" si="170"/>
        <v>0</v>
      </c>
      <c r="AN157" s="34">
        <f t="shared" si="170"/>
        <v>0</v>
      </c>
      <c r="AO157" s="34">
        <f t="shared" si="170"/>
        <v>0</v>
      </c>
      <c r="AP157" s="34">
        <f t="shared" si="170"/>
        <v>0</v>
      </c>
      <c r="AQ157" s="34" t="str">
        <f t="shared" si="170"/>
        <v xml:space="preserve"> </v>
      </c>
      <c r="AR157" s="34" t="str">
        <f t="shared" si="170"/>
        <v xml:space="preserve"> </v>
      </c>
      <c r="AS157" s="34" t="str">
        <f t="shared" si="170"/>
        <v xml:space="preserve">   </v>
      </c>
      <c r="AT157" s="34" t="str">
        <f t="shared" si="170"/>
        <v xml:space="preserve">  </v>
      </c>
      <c r="AU157" s="34">
        <f t="shared" si="170"/>
        <v>0</v>
      </c>
      <c r="AV157" s="34">
        <f t="shared" si="170"/>
        <v>0</v>
      </c>
      <c r="AW157" s="34">
        <f t="shared" si="170"/>
        <v>0</v>
      </c>
      <c r="AX157" s="34"/>
      <c r="AY157" s="34"/>
      <c r="AZ157" s="34"/>
      <c r="BA157" s="34"/>
      <c r="BB157" s="34"/>
      <c r="BC157" s="34"/>
      <c r="BD157" s="34"/>
      <c r="BE157" s="34"/>
      <c r="BF157" s="34"/>
      <c r="BG157" s="34"/>
      <c r="BH157" s="34"/>
      <c r="BI157" s="34"/>
    </row>
    <row r="158" spans="1:61" hidden="1" outlineLevel="1">
      <c r="A158" s="15" t="s">
        <v>3</v>
      </c>
      <c r="B158" s="46">
        <f>B157</f>
        <v>30</v>
      </c>
      <c r="J158" s="27">
        <f>$B158</f>
        <v>30</v>
      </c>
      <c r="K158" s="35">
        <f t="shared" ref="K158:AW158" si="171">$B158</f>
        <v>30</v>
      </c>
      <c r="L158" s="35">
        <f t="shared" si="171"/>
        <v>30</v>
      </c>
      <c r="M158" s="35">
        <f t="shared" si="171"/>
        <v>30</v>
      </c>
      <c r="N158" s="35">
        <f t="shared" si="171"/>
        <v>30</v>
      </c>
      <c r="O158" s="35">
        <f t="shared" si="171"/>
        <v>30</v>
      </c>
      <c r="P158" s="35">
        <f t="shared" si="171"/>
        <v>30</v>
      </c>
      <c r="Q158" s="35">
        <f t="shared" si="171"/>
        <v>30</v>
      </c>
      <c r="R158" s="35">
        <f t="shared" si="171"/>
        <v>30</v>
      </c>
      <c r="S158" s="35">
        <f t="shared" si="171"/>
        <v>30</v>
      </c>
      <c r="T158" s="35">
        <f t="shared" si="171"/>
        <v>30</v>
      </c>
      <c r="U158" s="35">
        <f t="shared" si="171"/>
        <v>30</v>
      </c>
      <c r="V158" s="35">
        <f t="shared" si="171"/>
        <v>30</v>
      </c>
      <c r="W158" s="35">
        <f t="shared" si="171"/>
        <v>30</v>
      </c>
      <c r="X158" s="35">
        <f t="shared" si="171"/>
        <v>30</v>
      </c>
      <c r="Y158" s="35">
        <f t="shared" si="171"/>
        <v>30</v>
      </c>
      <c r="Z158" s="35">
        <f t="shared" si="171"/>
        <v>30</v>
      </c>
      <c r="AA158" s="35">
        <f t="shared" si="171"/>
        <v>30</v>
      </c>
      <c r="AB158" s="35">
        <f t="shared" si="171"/>
        <v>30</v>
      </c>
      <c r="AC158" s="35">
        <f t="shared" si="171"/>
        <v>30</v>
      </c>
      <c r="AD158" s="35">
        <f t="shared" si="171"/>
        <v>30</v>
      </c>
      <c r="AE158" s="35">
        <f t="shared" si="171"/>
        <v>30</v>
      </c>
      <c r="AF158" s="35">
        <f t="shared" si="171"/>
        <v>30</v>
      </c>
      <c r="AG158" s="35">
        <f t="shared" si="171"/>
        <v>30</v>
      </c>
      <c r="AH158" s="35">
        <f t="shared" si="171"/>
        <v>30</v>
      </c>
      <c r="AI158" s="35">
        <f t="shared" si="171"/>
        <v>30</v>
      </c>
      <c r="AJ158" s="35">
        <f t="shared" si="171"/>
        <v>30</v>
      </c>
      <c r="AK158" s="35">
        <f t="shared" si="171"/>
        <v>30</v>
      </c>
      <c r="AL158" s="35">
        <f t="shared" si="171"/>
        <v>30</v>
      </c>
      <c r="AM158" s="35">
        <f t="shared" si="171"/>
        <v>30</v>
      </c>
      <c r="AN158" s="35">
        <f t="shared" si="171"/>
        <v>30</v>
      </c>
      <c r="AO158" s="35">
        <f t="shared" si="171"/>
        <v>30</v>
      </c>
      <c r="AP158" s="35">
        <f t="shared" si="171"/>
        <v>30</v>
      </c>
      <c r="AQ158" s="35">
        <f t="shared" si="171"/>
        <v>30</v>
      </c>
      <c r="AR158" s="35">
        <f t="shared" si="171"/>
        <v>30</v>
      </c>
      <c r="AS158" s="35">
        <f t="shared" si="171"/>
        <v>30</v>
      </c>
      <c r="AT158" s="35">
        <f t="shared" si="171"/>
        <v>30</v>
      </c>
      <c r="AU158" s="35">
        <f t="shared" si="171"/>
        <v>30</v>
      </c>
      <c r="AV158" s="35">
        <f t="shared" si="171"/>
        <v>30</v>
      </c>
      <c r="AW158" s="35">
        <f t="shared" si="171"/>
        <v>30</v>
      </c>
      <c r="AX158" s="35"/>
      <c r="AY158" s="35"/>
      <c r="AZ158" s="35"/>
      <c r="BA158" s="35"/>
      <c r="BB158" s="35"/>
      <c r="BC158" s="35"/>
      <c r="BD158" s="35"/>
      <c r="BE158" s="35"/>
      <c r="BF158" s="35"/>
      <c r="BG158" s="35"/>
      <c r="BH158" s="35"/>
      <c r="BI158" s="35"/>
    </row>
    <row r="159" spans="1:61" hidden="1" outlineLevel="1">
      <c r="A159" s="15" t="s">
        <v>25</v>
      </c>
      <c r="B159" s="47">
        <f>B157</f>
        <v>30</v>
      </c>
      <c r="C159" s="22">
        <f>C157</f>
        <v>3</v>
      </c>
      <c r="D159" s="22">
        <f>D157</f>
        <v>34</v>
      </c>
      <c r="E159" s="19">
        <f>E157</f>
        <v>36</v>
      </c>
      <c r="F159" s="36"/>
      <c r="G159" s="55"/>
      <c r="I159" s="36"/>
      <c r="J159" s="23">
        <f t="shared" ref="J159:S160" si="172">IF(J$18&lt;$D159,0,IF(J$18&lt;$E159,$B159*$B$191,$B159*$B$190))</f>
        <v>0</v>
      </c>
      <c r="K159" s="20">
        <f t="shared" si="172"/>
        <v>0</v>
      </c>
      <c r="L159" s="20">
        <f t="shared" si="172"/>
        <v>0</v>
      </c>
      <c r="M159" s="20">
        <f t="shared" si="172"/>
        <v>0</v>
      </c>
      <c r="N159" s="20">
        <f t="shared" si="172"/>
        <v>0</v>
      </c>
      <c r="O159" s="20">
        <f t="shared" si="172"/>
        <v>0</v>
      </c>
      <c r="P159" s="20">
        <f t="shared" si="172"/>
        <v>0</v>
      </c>
      <c r="Q159" s="20">
        <f t="shared" si="172"/>
        <v>0</v>
      </c>
      <c r="R159" s="20">
        <f t="shared" si="172"/>
        <v>0</v>
      </c>
      <c r="S159" s="20">
        <f t="shared" si="172"/>
        <v>0</v>
      </c>
      <c r="T159" s="20">
        <f t="shared" ref="T159:AC160" si="173">IF(T$18&lt;$D159,0,IF(T$18&lt;$E159,$B159*$B$191,$B159*$B$190))</f>
        <v>0</v>
      </c>
      <c r="U159" s="20">
        <f t="shared" si="173"/>
        <v>0</v>
      </c>
      <c r="V159" s="20">
        <f t="shared" si="173"/>
        <v>0</v>
      </c>
      <c r="W159" s="20">
        <f t="shared" si="173"/>
        <v>0</v>
      </c>
      <c r="X159" s="20">
        <f t="shared" si="173"/>
        <v>0</v>
      </c>
      <c r="Y159" s="20">
        <f t="shared" si="173"/>
        <v>0</v>
      </c>
      <c r="Z159" s="20">
        <f t="shared" si="173"/>
        <v>0</v>
      </c>
      <c r="AA159" s="20">
        <f t="shared" si="173"/>
        <v>0</v>
      </c>
      <c r="AB159" s="20">
        <f t="shared" si="173"/>
        <v>0</v>
      </c>
      <c r="AC159" s="20">
        <f t="shared" si="173"/>
        <v>0</v>
      </c>
      <c r="AD159" s="20">
        <f t="shared" ref="AD159:AM160" si="174">IF(AD$18&lt;$D159,0,IF(AD$18&lt;$E159,$B159*$B$191,$B159*$B$190))</f>
        <v>0</v>
      </c>
      <c r="AE159" s="20">
        <f t="shared" si="174"/>
        <v>0</v>
      </c>
      <c r="AF159" s="20">
        <f t="shared" si="174"/>
        <v>0</v>
      </c>
      <c r="AG159" s="20">
        <f t="shared" si="174"/>
        <v>0</v>
      </c>
      <c r="AH159" s="20">
        <f t="shared" si="174"/>
        <v>0</v>
      </c>
      <c r="AI159" s="20">
        <f t="shared" si="174"/>
        <v>0</v>
      </c>
      <c r="AJ159" s="20">
        <f t="shared" si="174"/>
        <v>0</v>
      </c>
      <c r="AK159" s="20">
        <f t="shared" si="174"/>
        <v>0</v>
      </c>
      <c r="AL159" s="20">
        <f t="shared" si="174"/>
        <v>0</v>
      </c>
      <c r="AM159" s="20">
        <f t="shared" si="174"/>
        <v>0</v>
      </c>
      <c r="AN159" s="20">
        <f t="shared" ref="AN159:AW160" si="175">IF(AN$18&lt;$D159,0,IF(AN$18&lt;$E159,$B159*$B$191,$B159*$B$190))</f>
        <v>0</v>
      </c>
      <c r="AO159" s="20">
        <f t="shared" si="175"/>
        <v>0</v>
      </c>
      <c r="AP159" s="20">
        <f t="shared" si="175"/>
        <v>0</v>
      </c>
      <c r="AQ159" s="20">
        <f t="shared" si="175"/>
        <v>15</v>
      </c>
      <c r="AR159" s="20">
        <f t="shared" si="175"/>
        <v>15</v>
      </c>
      <c r="AS159" s="20">
        <f t="shared" si="175"/>
        <v>30</v>
      </c>
      <c r="AT159" s="20">
        <f t="shared" si="175"/>
        <v>30</v>
      </c>
      <c r="AU159" s="20">
        <f t="shared" si="175"/>
        <v>30</v>
      </c>
      <c r="AV159" s="20">
        <f t="shared" si="175"/>
        <v>30</v>
      </c>
      <c r="AW159" s="20">
        <f t="shared" si="175"/>
        <v>30</v>
      </c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</row>
    <row r="160" spans="1:61" hidden="1" outlineLevel="1">
      <c r="A160" s="15" t="s">
        <v>26</v>
      </c>
      <c r="B160" s="46">
        <f>B157</f>
        <v>30</v>
      </c>
      <c r="C160" s="21">
        <f>E160-D160+1</f>
        <v>2</v>
      </c>
      <c r="D160" s="4">
        <v>36</v>
      </c>
      <c r="E160" s="9">
        <v>37</v>
      </c>
      <c r="J160" s="23">
        <f t="shared" si="172"/>
        <v>0</v>
      </c>
      <c r="K160" s="20">
        <f t="shared" si="172"/>
        <v>0</v>
      </c>
      <c r="L160" s="20">
        <f t="shared" si="172"/>
        <v>0</v>
      </c>
      <c r="M160" s="20">
        <f t="shared" si="172"/>
        <v>0</v>
      </c>
      <c r="N160" s="20">
        <f t="shared" si="172"/>
        <v>0</v>
      </c>
      <c r="O160" s="20">
        <f t="shared" si="172"/>
        <v>0</v>
      </c>
      <c r="P160" s="20">
        <f t="shared" si="172"/>
        <v>0</v>
      </c>
      <c r="Q160" s="20">
        <f t="shared" si="172"/>
        <v>0</v>
      </c>
      <c r="R160" s="20">
        <f t="shared" si="172"/>
        <v>0</v>
      </c>
      <c r="S160" s="20">
        <f t="shared" si="172"/>
        <v>0</v>
      </c>
      <c r="T160" s="20">
        <f t="shared" si="173"/>
        <v>0</v>
      </c>
      <c r="U160" s="20">
        <f t="shared" si="173"/>
        <v>0</v>
      </c>
      <c r="V160" s="20">
        <f t="shared" si="173"/>
        <v>0</v>
      </c>
      <c r="W160" s="20">
        <f t="shared" si="173"/>
        <v>0</v>
      </c>
      <c r="X160" s="20">
        <f t="shared" si="173"/>
        <v>0</v>
      </c>
      <c r="Y160" s="20">
        <f t="shared" si="173"/>
        <v>0</v>
      </c>
      <c r="Z160" s="20">
        <f t="shared" si="173"/>
        <v>0</v>
      </c>
      <c r="AA160" s="20">
        <f t="shared" si="173"/>
        <v>0</v>
      </c>
      <c r="AB160" s="20">
        <f t="shared" si="173"/>
        <v>0</v>
      </c>
      <c r="AC160" s="20">
        <f t="shared" si="173"/>
        <v>0</v>
      </c>
      <c r="AD160" s="20">
        <f t="shared" si="174"/>
        <v>0</v>
      </c>
      <c r="AE160" s="20">
        <f t="shared" si="174"/>
        <v>0</v>
      </c>
      <c r="AF160" s="20">
        <f t="shared" si="174"/>
        <v>0</v>
      </c>
      <c r="AG160" s="20">
        <f t="shared" si="174"/>
        <v>0</v>
      </c>
      <c r="AH160" s="20">
        <f t="shared" si="174"/>
        <v>0</v>
      </c>
      <c r="AI160" s="20">
        <f t="shared" si="174"/>
        <v>0</v>
      </c>
      <c r="AJ160" s="20">
        <f t="shared" si="174"/>
        <v>0</v>
      </c>
      <c r="AK160" s="20">
        <f t="shared" si="174"/>
        <v>0</v>
      </c>
      <c r="AL160" s="20">
        <f t="shared" si="174"/>
        <v>0</v>
      </c>
      <c r="AM160" s="20">
        <f t="shared" si="174"/>
        <v>0</v>
      </c>
      <c r="AN160" s="20">
        <f t="shared" si="175"/>
        <v>0</v>
      </c>
      <c r="AO160" s="20">
        <f t="shared" si="175"/>
        <v>0</v>
      </c>
      <c r="AP160" s="20">
        <f t="shared" si="175"/>
        <v>0</v>
      </c>
      <c r="AQ160" s="20">
        <f t="shared" si="175"/>
        <v>0</v>
      </c>
      <c r="AR160" s="20">
        <f t="shared" si="175"/>
        <v>0</v>
      </c>
      <c r="AS160" s="20">
        <f t="shared" si="175"/>
        <v>15</v>
      </c>
      <c r="AT160" s="20">
        <f t="shared" si="175"/>
        <v>30</v>
      </c>
      <c r="AU160" s="20">
        <f t="shared" si="175"/>
        <v>30</v>
      </c>
      <c r="AV160" s="20">
        <f t="shared" si="175"/>
        <v>30</v>
      </c>
      <c r="AW160" s="20">
        <f t="shared" si="175"/>
        <v>30</v>
      </c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</row>
    <row r="161" spans="1:61" hidden="1" outlineLevel="1">
      <c r="A161" s="15" t="s">
        <v>27</v>
      </c>
      <c r="B161" s="45">
        <v>50</v>
      </c>
      <c r="J161" s="23">
        <f>IF(J$18&lt;$D160,0,IF($E160&lt;J$18,$B161,$B161/$C160))</f>
        <v>0</v>
      </c>
      <c r="K161" s="23">
        <f t="shared" ref="K161:AW161" si="176">IF(K$18&lt;$D160,0,IF($E160&lt;K$18,$B161,($B161/$C160)+J161))</f>
        <v>0</v>
      </c>
      <c r="L161" s="23">
        <f t="shared" si="176"/>
        <v>0</v>
      </c>
      <c r="M161" s="23">
        <f t="shared" si="176"/>
        <v>0</v>
      </c>
      <c r="N161" s="23">
        <f t="shared" si="176"/>
        <v>0</v>
      </c>
      <c r="O161" s="23">
        <f t="shared" si="176"/>
        <v>0</v>
      </c>
      <c r="P161" s="23">
        <f t="shared" si="176"/>
        <v>0</v>
      </c>
      <c r="Q161" s="23">
        <f t="shared" si="176"/>
        <v>0</v>
      </c>
      <c r="R161" s="23">
        <f t="shared" si="176"/>
        <v>0</v>
      </c>
      <c r="S161" s="23">
        <f t="shared" si="176"/>
        <v>0</v>
      </c>
      <c r="T161" s="23">
        <f t="shared" si="176"/>
        <v>0</v>
      </c>
      <c r="U161" s="23">
        <f t="shared" si="176"/>
        <v>0</v>
      </c>
      <c r="V161" s="23">
        <f t="shared" si="176"/>
        <v>0</v>
      </c>
      <c r="W161" s="23">
        <f t="shared" si="176"/>
        <v>0</v>
      </c>
      <c r="X161" s="23">
        <f t="shared" si="176"/>
        <v>0</v>
      </c>
      <c r="Y161" s="23">
        <f t="shared" si="176"/>
        <v>0</v>
      </c>
      <c r="Z161" s="23">
        <f t="shared" si="176"/>
        <v>0</v>
      </c>
      <c r="AA161" s="23">
        <f t="shared" si="176"/>
        <v>0</v>
      </c>
      <c r="AB161" s="23">
        <f t="shared" si="176"/>
        <v>0</v>
      </c>
      <c r="AC161" s="23">
        <f t="shared" si="176"/>
        <v>0</v>
      </c>
      <c r="AD161" s="23">
        <f t="shared" si="176"/>
        <v>0</v>
      </c>
      <c r="AE161" s="23">
        <f t="shared" si="176"/>
        <v>0</v>
      </c>
      <c r="AF161" s="23">
        <f t="shared" si="176"/>
        <v>0</v>
      </c>
      <c r="AG161" s="23">
        <f t="shared" si="176"/>
        <v>0</v>
      </c>
      <c r="AH161" s="23">
        <f t="shared" si="176"/>
        <v>0</v>
      </c>
      <c r="AI161" s="23">
        <f t="shared" si="176"/>
        <v>0</v>
      </c>
      <c r="AJ161" s="23">
        <f t="shared" si="176"/>
        <v>0</v>
      </c>
      <c r="AK161" s="23">
        <f t="shared" si="176"/>
        <v>0</v>
      </c>
      <c r="AL161" s="23">
        <f t="shared" si="176"/>
        <v>0</v>
      </c>
      <c r="AM161" s="23">
        <f t="shared" si="176"/>
        <v>0</v>
      </c>
      <c r="AN161" s="23">
        <f t="shared" si="176"/>
        <v>0</v>
      </c>
      <c r="AO161" s="23">
        <f t="shared" si="176"/>
        <v>0</v>
      </c>
      <c r="AP161" s="23">
        <f t="shared" si="176"/>
        <v>0</v>
      </c>
      <c r="AQ161" s="23">
        <f t="shared" si="176"/>
        <v>0</v>
      </c>
      <c r="AR161" s="23">
        <f t="shared" si="176"/>
        <v>0</v>
      </c>
      <c r="AS161" s="23">
        <f t="shared" si="176"/>
        <v>25</v>
      </c>
      <c r="AT161" s="23">
        <f t="shared" si="176"/>
        <v>50</v>
      </c>
      <c r="AU161" s="23">
        <f t="shared" si="176"/>
        <v>50</v>
      </c>
      <c r="AV161" s="23">
        <f t="shared" si="176"/>
        <v>50</v>
      </c>
      <c r="AW161" s="23">
        <f t="shared" si="176"/>
        <v>50</v>
      </c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</row>
    <row r="162" spans="1:61" hidden="1" outlineLevel="1">
      <c r="A162" s="11"/>
      <c r="B162" s="46"/>
      <c r="C162" s="24"/>
      <c r="D162" s="24"/>
    </row>
    <row r="163" spans="1:61" collapsed="1">
      <c r="A163" s="16" t="s">
        <v>52</v>
      </c>
      <c r="B163" s="45">
        <v>20</v>
      </c>
      <c r="C163" s="3">
        <v>2</v>
      </c>
      <c r="D163" s="3">
        <v>35</v>
      </c>
      <c r="E163" s="17">
        <f>D163+C163-1</f>
        <v>36</v>
      </c>
      <c r="F163" s="33"/>
      <c r="G163" s="53">
        <f>IF(B163&lt;&gt;"",1-(B167/B163),"-")</f>
        <v>-0.5</v>
      </c>
      <c r="H163" s="54">
        <f>IF(B163&lt;&gt;"",$E163-$E166,"-")</f>
        <v>-1</v>
      </c>
      <c r="I163" s="33"/>
      <c r="J163" s="34">
        <f t="shared" ref="J163:AW163" si="177">IF(J$18&lt;$D163,IF(J$18&lt;$D166,0,IF($E166&lt;J$18,0,"  ")),IF($E163&lt;J$18,IF(J$18&lt;$D166,0,IF($E166&lt;J$18,0,"  ")),IF(J$18&lt;$D166," ",IF($E166&lt;J$18," ","   "))))</f>
        <v>0</v>
      </c>
      <c r="K163" s="34">
        <f t="shared" si="177"/>
        <v>0</v>
      </c>
      <c r="L163" s="34">
        <f t="shared" si="177"/>
        <v>0</v>
      </c>
      <c r="M163" s="34">
        <f t="shared" si="177"/>
        <v>0</v>
      </c>
      <c r="N163" s="34">
        <f t="shared" si="177"/>
        <v>0</v>
      </c>
      <c r="O163" s="34">
        <f t="shared" si="177"/>
        <v>0</v>
      </c>
      <c r="P163" s="34">
        <f t="shared" si="177"/>
        <v>0</v>
      </c>
      <c r="Q163" s="34">
        <f t="shared" si="177"/>
        <v>0</v>
      </c>
      <c r="R163" s="34">
        <f t="shared" si="177"/>
        <v>0</v>
      </c>
      <c r="S163" s="34">
        <f t="shared" si="177"/>
        <v>0</v>
      </c>
      <c r="T163" s="34">
        <f t="shared" si="177"/>
        <v>0</v>
      </c>
      <c r="U163" s="34">
        <f t="shared" si="177"/>
        <v>0</v>
      </c>
      <c r="V163" s="34">
        <f t="shared" si="177"/>
        <v>0</v>
      </c>
      <c r="W163" s="34">
        <f t="shared" si="177"/>
        <v>0</v>
      </c>
      <c r="X163" s="34">
        <f t="shared" si="177"/>
        <v>0</v>
      </c>
      <c r="Y163" s="34">
        <f t="shared" si="177"/>
        <v>0</v>
      </c>
      <c r="Z163" s="34">
        <f t="shared" si="177"/>
        <v>0</v>
      </c>
      <c r="AA163" s="34">
        <f t="shared" si="177"/>
        <v>0</v>
      </c>
      <c r="AB163" s="34">
        <f t="shared" si="177"/>
        <v>0</v>
      </c>
      <c r="AC163" s="34">
        <f t="shared" si="177"/>
        <v>0</v>
      </c>
      <c r="AD163" s="34">
        <f t="shared" si="177"/>
        <v>0</v>
      </c>
      <c r="AE163" s="34">
        <f t="shared" si="177"/>
        <v>0</v>
      </c>
      <c r="AF163" s="34">
        <f t="shared" si="177"/>
        <v>0</v>
      </c>
      <c r="AG163" s="34">
        <f t="shared" si="177"/>
        <v>0</v>
      </c>
      <c r="AH163" s="34">
        <f t="shared" si="177"/>
        <v>0</v>
      </c>
      <c r="AI163" s="34">
        <f t="shared" si="177"/>
        <v>0</v>
      </c>
      <c r="AJ163" s="34">
        <f t="shared" si="177"/>
        <v>0</v>
      </c>
      <c r="AK163" s="34">
        <f t="shared" si="177"/>
        <v>0</v>
      </c>
      <c r="AL163" s="34">
        <f t="shared" si="177"/>
        <v>0</v>
      </c>
      <c r="AM163" s="34">
        <f t="shared" si="177"/>
        <v>0</v>
      </c>
      <c r="AN163" s="34">
        <f t="shared" si="177"/>
        <v>0</v>
      </c>
      <c r="AO163" s="34">
        <f t="shared" si="177"/>
        <v>0</v>
      </c>
      <c r="AP163" s="34">
        <f t="shared" si="177"/>
        <v>0</v>
      </c>
      <c r="AQ163" s="34">
        <f t="shared" si="177"/>
        <v>0</v>
      </c>
      <c r="AR163" s="34" t="str">
        <f t="shared" si="177"/>
        <v xml:space="preserve"> </v>
      </c>
      <c r="AS163" s="34" t="str">
        <f t="shared" si="177"/>
        <v xml:space="preserve"> </v>
      </c>
      <c r="AT163" s="34" t="str">
        <f t="shared" si="177"/>
        <v xml:space="preserve">  </v>
      </c>
      <c r="AU163" s="34">
        <f t="shared" si="177"/>
        <v>0</v>
      </c>
      <c r="AV163" s="34">
        <f t="shared" si="177"/>
        <v>0</v>
      </c>
      <c r="AW163" s="34">
        <f t="shared" si="177"/>
        <v>0</v>
      </c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  <c r="BH163" s="34"/>
      <c r="BI163" s="34"/>
    </row>
    <row r="164" spans="1:61" hidden="1" outlineLevel="1">
      <c r="A164" s="15" t="s">
        <v>3</v>
      </c>
      <c r="B164" s="46">
        <f>B163</f>
        <v>20</v>
      </c>
      <c r="J164" s="27">
        <f>$B164</f>
        <v>20</v>
      </c>
      <c r="K164" s="35">
        <f t="shared" ref="K164:AW164" si="178">$B164</f>
        <v>20</v>
      </c>
      <c r="L164" s="35">
        <f t="shared" si="178"/>
        <v>20</v>
      </c>
      <c r="M164" s="35">
        <f t="shared" si="178"/>
        <v>20</v>
      </c>
      <c r="N164" s="35">
        <f t="shared" si="178"/>
        <v>20</v>
      </c>
      <c r="O164" s="35">
        <f t="shared" si="178"/>
        <v>20</v>
      </c>
      <c r="P164" s="35">
        <f t="shared" si="178"/>
        <v>20</v>
      </c>
      <c r="Q164" s="35">
        <f t="shared" si="178"/>
        <v>20</v>
      </c>
      <c r="R164" s="35">
        <f t="shared" si="178"/>
        <v>20</v>
      </c>
      <c r="S164" s="35">
        <f t="shared" si="178"/>
        <v>20</v>
      </c>
      <c r="T164" s="35">
        <f t="shared" si="178"/>
        <v>20</v>
      </c>
      <c r="U164" s="35">
        <f t="shared" si="178"/>
        <v>20</v>
      </c>
      <c r="V164" s="35">
        <f t="shared" si="178"/>
        <v>20</v>
      </c>
      <c r="W164" s="35">
        <f t="shared" si="178"/>
        <v>20</v>
      </c>
      <c r="X164" s="35">
        <f t="shared" si="178"/>
        <v>20</v>
      </c>
      <c r="Y164" s="35">
        <f t="shared" si="178"/>
        <v>20</v>
      </c>
      <c r="Z164" s="35">
        <f t="shared" si="178"/>
        <v>20</v>
      </c>
      <c r="AA164" s="35">
        <f t="shared" si="178"/>
        <v>20</v>
      </c>
      <c r="AB164" s="35">
        <f t="shared" si="178"/>
        <v>20</v>
      </c>
      <c r="AC164" s="35">
        <f t="shared" si="178"/>
        <v>20</v>
      </c>
      <c r="AD164" s="35">
        <f t="shared" si="178"/>
        <v>20</v>
      </c>
      <c r="AE164" s="35">
        <f t="shared" si="178"/>
        <v>20</v>
      </c>
      <c r="AF164" s="35">
        <f t="shared" si="178"/>
        <v>20</v>
      </c>
      <c r="AG164" s="35">
        <f t="shared" si="178"/>
        <v>20</v>
      </c>
      <c r="AH164" s="35">
        <f t="shared" si="178"/>
        <v>20</v>
      </c>
      <c r="AI164" s="35">
        <f t="shared" si="178"/>
        <v>20</v>
      </c>
      <c r="AJ164" s="35">
        <f t="shared" si="178"/>
        <v>20</v>
      </c>
      <c r="AK164" s="35">
        <f t="shared" si="178"/>
        <v>20</v>
      </c>
      <c r="AL164" s="35">
        <f t="shared" si="178"/>
        <v>20</v>
      </c>
      <c r="AM164" s="35">
        <f t="shared" si="178"/>
        <v>20</v>
      </c>
      <c r="AN164" s="35">
        <f t="shared" si="178"/>
        <v>20</v>
      </c>
      <c r="AO164" s="35">
        <f t="shared" si="178"/>
        <v>20</v>
      </c>
      <c r="AP164" s="35">
        <f t="shared" si="178"/>
        <v>20</v>
      </c>
      <c r="AQ164" s="35">
        <f t="shared" si="178"/>
        <v>20</v>
      </c>
      <c r="AR164" s="35">
        <f t="shared" si="178"/>
        <v>20</v>
      </c>
      <c r="AS164" s="35">
        <f t="shared" si="178"/>
        <v>20</v>
      </c>
      <c r="AT164" s="35">
        <f t="shared" si="178"/>
        <v>20</v>
      </c>
      <c r="AU164" s="35">
        <f t="shared" si="178"/>
        <v>20</v>
      </c>
      <c r="AV164" s="35">
        <f t="shared" si="178"/>
        <v>20</v>
      </c>
      <c r="AW164" s="35">
        <f t="shared" si="178"/>
        <v>20</v>
      </c>
      <c r="AX164" s="35"/>
      <c r="AY164" s="35"/>
      <c r="AZ164" s="35"/>
      <c r="BA164" s="35"/>
      <c r="BB164" s="35"/>
      <c r="BC164" s="35"/>
      <c r="BD164" s="35"/>
      <c r="BE164" s="35"/>
      <c r="BF164" s="35"/>
      <c r="BG164" s="35"/>
      <c r="BH164" s="35"/>
      <c r="BI164" s="35"/>
    </row>
    <row r="165" spans="1:61" hidden="1" outlineLevel="1">
      <c r="A165" s="15" t="s">
        <v>25</v>
      </c>
      <c r="B165" s="47">
        <f>B163</f>
        <v>20</v>
      </c>
      <c r="C165" s="22">
        <f>C163</f>
        <v>2</v>
      </c>
      <c r="D165" s="22">
        <f>D163</f>
        <v>35</v>
      </c>
      <c r="E165" s="19">
        <f>E163</f>
        <v>36</v>
      </c>
      <c r="F165" s="36"/>
      <c r="G165" s="55"/>
      <c r="I165" s="36"/>
      <c r="J165" s="23">
        <f t="shared" ref="J165:S166" si="179">IF(J$18&lt;$D165,0,IF(J$18&lt;$E165,$B165*$B$191,$B165*$B$190))</f>
        <v>0</v>
      </c>
      <c r="K165" s="20">
        <f t="shared" si="179"/>
        <v>0</v>
      </c>
      <c r="L165" s="20">
        <f t="shared" si="179"/>
        <v>0</v>
      </c>
      <c r="M165" s="20">
        <f t="shared" si="179"/>
        <v>0</v>
      </c>
      <c r="N165" s="20">
        <f t="shared" si="179"/>
        <v>0</v>
      </c>
      <c r="O165" s="20">
        <f t="shared" si="179"/>
        <v>0</v>
      </c>
      <c r="P165" s="20">
        <f t="shared" si="179"/>
        <v>0</v>
      </c>
      <c r="Q165" s="20">
        <f t="shared" si="179"/>
        <v>0</v>
      </c>
      <c r="R165" s="20">
        <f t="shared" si="179"/>
        <v>0</v>
      </c>
      <c r="S165" s="20">
        <f t="shared" si="179"/>
        <v>0</v>
      </c>
      <c r="T165" s="20">
        <f t="shared" ref="T165:AC166" si="180">IF(T$18&lt;$D165,0,IF(T$18&lt;$E165,$B165*$B$191,$B165*$B$190))</f>
        <v>0</v>
      </c>
      <c r="U165" s="20">
        <f t="shared" si="180"/>
        <v>0</v>
      </c>
      <c r="V165" s="20">
        <f t="shared" si="180"/>
        <v>0</v>
      </c>
      <c r="W165" s="20">
        <f t="shared" si="180"/>
        <v>0</v>
      </c>
      <c r="X165" s="20">
        <f t="shared" si="180"/>
        <v>0</v>
      </c>
      <c r="Y165" s="20">
        <f t="shared" si="180"/>
        <v>0</v>
      </c>
      <c r="Z165" s="20">
        <f t="shared" si="180"/>
        <v>0</v>
      </c>
      <c r="AA165" s="20">
        <f t="shared" si="180"/>
        <v>0</v>
      </c>
      <c r="AB165" s="20">
        <f t="shared" si="180"/>
        <v>0</v>
      </c>
      <c r="AC165" s="20">
        <f t="shared" si="180"/>
        <v>0</v>
      </c>
      <c r="AD165" s="20">
        <f t="shared" ref="AD165:AM166" si="181">IF(AD$18&lt;$D165,0,IF(AD$18&lt;$E165,$B165*$B$191,$B165*$B$190))</f>
        <v>0</v>
      </c>
      <c r="AE165" s="20">
        <f t="shared" si="181"/>
        <v>0</v>
      </c>
      <c r="AF165" s="20">
        <f t="shared" si="181"/>
        <v>0</v>
      </c>
      <c r="AG165" s="20">
        <f t="shared" si="181"/>
        <v>0</v>
      </c>
      <c r="AH165" s="20">
        <f t="shared" si="181"/>
        <v>0</v>
      </c>
      <c r="AI165" s="20">
        <f t="shared" si="181"/>
        <v>0</v>
      </c>
      <c r="AJ165" s="20">
        <f t="shared" si="181"/>
        <v>0</v>
      </c>
      <c r="AK165" s="20">
        <f t="shared" si="181"/>
        <v>0</v>
      </c>
      <c r="AL165" s="20">
        <f t="shared" si="181"/>
        <v>0</v>
      </c>
      <c r="AM165" s="20">
        <f t="shared" si="181"/>
        <v>0</v>
      </c>
      <c r="AN165" s="20">
        <f t="shared" ref="AN165:AW166" si="182">IF(AN$18&lt;$D165,0,IF(AN$18&lt;$E165,$B165*$B$191,$B165*$B$190))</f>
        <v>0</v>
      </c>
      <c r="AO165" s="20">
        <f t="shared" si="182"/>
        <v>0</v>
      </c>
      <c r="AP165" s="20">
        <f t="shared" si="182"/>
        <v>0</v>
      </c>
      <c r="AQ165" s="20">
        <f t="shared" si="182"/>
        <v>0</v>
      </c>
      <c r="AR165" s="20">
        <f t="shared" si="182"/>
        <v>10</v>
      </c>
      <c r="AS165" s="20">
        <f t="shared" si="182"/>
        <v>20</v>
      </c>
      <c r="AT165" s="20">
        <f t="shared" si="182"/>
        <v>20</v>
      </c>
      <c r="AU165" s="20">
        <f t="shared" si="182"/>
        <v>20</v>
      </c>
      <c r="AV165" s="20">
        <f t="shared" si="182"/>
        <v>20</v>
      </c>
      <c r="AW165" s="20">
        <f t="shared" si="182"/>
        <v>20</v>
      </c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</row>
    <row r="166" spans="1:61" hidden="1" outlineLevel="1">
      <c r="A166" s="15" t="s">
        <v>26</v>
      </c>
      <c r="B166" s="46">
        <f>B163</f>
        <v>20</v>
      </c>
      <c r="C166" s="21">
        <f>E166-D166+1</f>
        <v>1</v>
      </c>
      <c r="D166" s="4">
        <v>37</v>
      </c>
      <c r="E166" s="9">
        <v>37</v>
      </c>
      <c r="J166" s="23">
        <f t="shared" si="179"/>
        <v>0</v>
      </c>
      <c r="K166" s="20">
        <f t="shared" si="179"/>
        <v>0</v>
      </c>
      <c r="L166" s="20">
        <f t="shared" si="179"/>
        <v>0</v>
      </c>
      <c r="M166" s="20">
        <f t="shared" si="179"/>
        <v>0</v>
      </c>
      <c r="N166" s="20">
        <f t="shared" si="179"/>
        <v>0</v>
      </c>
      <c r="O166" s="20">
        <f t="shared" si="179"/>
        <v>0</v>
      </c>
      <c r="P166" s="20">
        <f t="shared" si="179"/>
        <v>0</v>
      </c>
      <c r="Q166" s="20">
        <f t="shared" si="179"/>
        <v>0</v>
      </c>
      <c r="R166" s="20">
        <f t="shared" si="179"/>
        <v>0</v>
      </c>
      <c r="S166" s="20">
        <f t="shared" si="179"/>
        <v>0</v>
      </c>
      <c r="T166" s="20">
        <f t="shared" si="180"/>
        <v>0</v>
      </c>
      <c r="U166" s="20">
        <f t="shared" si="180"/>
        <v>0</v>
      </c>
      <c r="V166" s="20">
        <f t="shared" si="180"/>
        <v>0</v>
      </c>
      <c r="W166" s="20">
        <f t="shared" si="180"/>
        <v>0</v>
      </c>
      <c r="X166" s="20">
        <f t="shared" si="180"/>
        <v>0</v>
      </c>
      <c r="Y166" s="20">
        <f t="shared" si="180"/>
        <v>0</v>
      </c>
      <c r="Z166" s="20">
        <f t="shared" si="180"/>
        <v>0</v>
      </c>
      <c r="AA166" s="20">
        <f t="shared" si="180"/>
        <v>0</v>
      </c>
      <c r="AB166" s="20">
        <f t="shared" si="180"/>
        <v>0</v>
      </c>
      <c r="AC166" s="20">
        <f t="shared" si="180"/>
        <v>0</v>
      </c>
      <c r="AD166" s="20">
        <f t="shared" si="181"/>
        <v>0</v>
      </c>
      <c r="AE166" s="20">
        <f t="shared" si="181"/>
        <v>0</v>
      </c>
      <c r="AF166" s="20">
        <f t="shared" si="181"/>
        <v>0</v>
      </c>
      <c r="AG166" s="20">
        <f t="shared" si="181"/>
        <v>0</v>
      </c>
      <c r="AH166" s="20">
        <f t="shared" si="181"/>
        <v>0</v>
      </c>
      <c r="AI166" s="20">
        <f t="shared" si="181"/>
        <v>0</v>
      </c>
      <c r="AJ166" s="20">
        <f t="shared" si="181"/>
        <v>0</v>
      </c>
      <c r="AK166" s="20">
        <f t="shared" si="181"/>
        <v>0</v>
      </c>
      <c r="AL166" s="20">
        <f t="shared" si="181"/>
        <v>0</v>
      </c>
      <c r="AM166" s="20">
        <f t="shared" si="181"/>
        <v>0</v>
      </c>
      <c r="AN166" s="20">
        <f t="shared" si="182"/>
        <v>0</v>
      </c>
      <c r="AO166" s="20">
        <f t="shared" si="182"/>
        <v>0</v>
      </c>
      <c r="AP166" s="20">
        <f t="shared" si="182"/>
        <v>0</v>
      </c>
      <c r="AQ166" s="20">
        <f t="shared" si="182"/>
        <v>0</v>
      </c>
      <c r="AR166" s="20">
        <f t="shared" si="182"/>
        <v>0</v>
      </c>
      <c r="AS166" s="20">
        <f t="shared" si="182"/>
        <v>0</v>
      </c>
      <c r="AT166" s="20">
        <f t="shared" si="182"/>
        <v>20</v>
      </c>
      <c r="AU166" s="20">
        <f t="shared" si="182"/>
        <v>20</v>
      </c>
      <c r="AV166" s="20">
        <f t="shared" si="182"/>
        <v>20</v>
      </c>
      <c r="AW166" s="20">
        <f t="shared" si="182"/>
        <v>20</v>
      </c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</row>
    <row r="167" spans="1:61" hidden="1" outlineLevel="1">
      <c r="A167" s="15" t="s">
        <v>27</v>
      </c>
      <c r="B167" s="45">
        <v>30</v>
      </c>
      <c r="J167" s="23">
        <f>IF(J$18&lt;$D166,0,IF($E166&lt;J$18,$B167,$B167/$C166))</f>
        <v>0</v>
      </c>
      <c r="K167" s="23">
        <f t="shared" ref="K167:AW167" si="183">IF(K$18&lt;$D166,0,IF($E166&lt;K$18,$B167,($B167/$C166)+J167))</f>
        <v>0</v>
      </c>
      <c r="L167" s="23">
        <f t="shared" si="183"/>
        <v>0</v>
      </c>
      <c r="M167" s="23">
        <f t="shared" si="183"/>
        <v>0</v>
      </c>
      <c r="N167" s="23">
        <f t="shared" si="183"/>
        <v>0</v>
      </c>
      <c r="O167" s="23">
        <f t="shared" si="183"/>
        <v>0</v>
      </c>
      <c r="P167" s="23">
        <f t="shared" si="183"/>
        <v>0</v>
      </c>
      <c r="Q167" s="23">
        <f t="shared" si="183"/>
        <v>0</v>
      </c>
      <c r="R167" s="23">
        <f t="shared" si="183"/>
        <v>0</v>
      </c>
      <c r="S167" s="23">
        <f t="shared" si="183"/>
        <v>0</v>
      </c>
      <c r="T167" s="23">
        <f t="shared" si="183"/>
        <v>0</v>
      </c>
      <c r="U167" s="23">
        <f t="shared" si="183"/>
        <v>0</v>
      </c>
      <c r="V167" s="23">
        <f t="shared" si="183"/>
        <v>0</v>
      </c>
      <c r="W167" s="23">
        <f t="shared" si="183"/>
        <v>0</v>
      </c>
      <c r="X167" s="23">
        <f t="shared" si="183"/>
        <v>0</v>
      </c>
      <c r="Y167" s="23">
        <f t="shared" si="183"/>
        <v>0</v>
      </c>
      <c r="Z167" s="23">
        <f t="shared" si="183"/>
        <v>0</v>
      </c>
      <c r="AA167" s="23">
        <f t="shared" si="183"/>
        <v>0</v>
      </c>
      <c r="AB167" s="23">
        <f t="shared" si="183"/>
        <v>0</v>
      </c>
      <c r="AC167" s="23">
        <f t="shared" si="183"/>
        <v>0</v>
      </c>
      <c r="AD167" s="23">
        <f t="shared" si="183"/>
        <v>0</v>
      </c>
      <c r="AE167" s="23">
        <f t="shared" si="183"/>
        <v>0</v>
      </c>
      <c r="AF167" s="23">
        <f t="shared" si="183"/>
        <v>0</v>
      </c>
      <c r="AG167" s="23">
        <f t="shared" si="183"/>
        <v>0</v>
      </c>
      <c r="AH167" s="23">
        <f t="shared" si="183"/>
        <v>0</v>
      </c>
      <c r="AI167" s="23">
        <f t="shared" si="183"/>
        <v>0</v>
      </c>
      <c r="AJ167" s="23">
        <f t="shared" si="183"/>
        <v>0</v>
      </c>
      <c r="AK167" s="23">
        <f t="shared" si="183"/>
        <v>0</v>
      </c>
      <c r="AL167" s="23">
        <f t="shared" si="183"/>
        <v>0</v>
      </c>
      <c r="AM167" s="23">
        <f t="shared" si="183"/>
        <v>0</v>
      </c>
      <c r="AN167" s="23">
        <f t="shared" si="183"/>
        <v>0</v>
      </c>
      <c r="AO167" s="23">
        <f t="shared" si="183"/>
        <v>0</v>
      </c>
      <c r="AP167" s="23">
        <f t="shared" si="183"/>
        <v>0</v>
      </c>
      <c r="AQ167" s="23">
        <f t="shared" si="183"/>
        <v>0</v>
      </c>
      <c r="AR167" s="23">
        <f t="shared" si="183"/>
        <v>0</v>
      </c>
      <c r="AS167" s="23">
        <f t="shared" si="183"/>
        <v>0</v>
      </c>
      <c r="AT167" s="23">
        <f t="shared" si="183"/>
        <v>30</v>
      </c>
      <c r="AU167" s="23">
        <f t="shared" si="183"/>
        <v>30</v>
      </c>
      <c r="AV167" s="23">
        <f t="shared" si="183"/>
        <v>30</v>
      </c>
      <c r="AW167" s="23">
        <f t="shared" si="183"/>
        <v>30</v>
      </c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</row>
    <row r="168" spans="1:61" hidden="1" outlineLevel="1">
      <c r="A168" s="11"/>
      <c r="B168" s="46"/>
      <c r="C168" s="24"/>
      <c r="D168" s="24"/>
    </row>
    <row r="169" spans="1:61" collapsed="1">
      <c r="A169" s="16" t="s">
        <v>54</v>
      </c>
      <c r="B169" s="45">
        <v>40</v>
      </c>
      <c r="C169" s="3">
        <v>4</v>
      </c>
      <c r="D169" s="3">
        <v>37</v>
      </c>
      <c r="E169" s="17">
        <f>D169+C169-1</f>
        <v>40</v>
      </c>
      <c r="F169" s="33"/>
      <c r="G169" s="53">
        <f>IF(B169&lt;&gt;"",1-(B173/B169),"-")</f>
        <v>-0.25</v>
      </c>
      <c r="H169" s="54">
        <f>IF(B169&lt;&gt;"",$E169-$E172,"-")</f>
        <v>0</v>
      </c>
      <c r="I169" s="33"/>
      <c r="J169" s="34">
        <f t="shared" ref="J169:AW169" si="184">IF(J$18&lt;$D169,IF(J$18&lt;$D172,0,IF($E172&lt;J$18,0,"  ")),IF($E169&lt;J$18,IF(J$18&lt;$D172,0,IF($E172&lt;J$18,0,"  ")),IF(J$18&lt;$D172," ",IF($E172&lt;J$18," ","   "))))</f>
        <v>0</v>
      </c>
      <c r="K169" s="34">
        <f t="shared" si="184"/>
        <v>0</v>
      </c>
      <c r="L169" s="34">
        <f t="shared" si="184"/>
        <v>0</v>
      </c>
      <c r="M169" s="34">
        <f t="shared" si="184"/>
        <v>0</v>
      </c>
      <c r="N169" s="34">
        <f t="shared" si="184"/>
        <v>0</v>
      </c>
      <c r="O169" s="34">
        <f t="shared" si="184"/>
        <v>0</v>
      </c>
      <c r="P169" s="34">
        <f t="shared" si="184"/>
        <v>0</v>
      </c>
      <c r="Q169" s="34">
        <f t="shared" si="184"/>
        <v>0</v>
      </c>
      <c r="R169" s="34">
        <f t="shared" si="184"/>
        <v>0</v>
      </c>
      <c r="S169" s="34">
        <f t="shared" si="184"/>
        <v>0</v>
      </c>
      <c r="T169" s="34">
        <f t="shared" si="184"/>
        <v>0</v>
      </c>
      <c r="U169" s="34">
        <f t="shared" si="184"/>
        <v>0</v>
      </c>
      <c r="V169" s="34">
        <f t="shared" si="184"/>
        <v>0</v>
      </c>
      <c r="W169" s="34">
        <f t="shared" si="184"/>
        <v>0</v>
      </c>
      <c r="X169" s="34">
        <f t="shared" si="184"/>
        <v>0</v>
      </c>
      <c r="Y169" s="34">
        <f t="shared" si="184"/>
        <v>0</v>
      </c>
      <c r="Z169" s="34">
        <f t="shared" si="184"/>
        <v>0</v>
      </c>
      <c r="AA169" s="34">
        <f t="shared" si="184"/>
        <v>0</v>
      </c>
      <c r="AB169" s="34">
        <f t="shared" si="184"/>
        <v>0</v>
      </c>
      <c r="AC169" s="34">
        <f t="shared" si="184"/>
        <v>0</v>
      </c>
      <c r="AD169" s="34">
        <f t="shared" si="184"/>
        <v>0</v>
      </c>
      <c r="AE169" s="34">
        <f t="shared" si="184"/>
        <v>0</v>
      </c>
      <c r="AF169" s="34">
        <f t="shared" si="184"/>
        <v>0</v>
      </c>
      <c r="AG169" s="34">
        <f t="shared" si="184"/>
        <v>0</v>
      </c>
      <c r="AH169" s="34">
        <f t="shared" si="184"/>
        <v>0</v>
      </c>
      <c r="AI169" s="34">
        <f t="shared" si="184"/>
        <v>0</v>
      </c>
      <c r="AJ169" s="34">
        <f t="shared" si="184"/>
        <v>0</v>
      </c>
      <c r="AK169" s="34">
        <f t="shared" si="184"/>
        <v>0</v>
      </c>
      <c r="AL169" s="34">
        <f t="shared" si="184"/>
        <v>0</v>
      </c>
      <c r="AM169" s="34">
        <f t="shared" si="184"/>
        <v>0</v>
      </c>
      <c r="AN169" s="34">
        <f t="shared" si="184"/>
        <v>0</v>
      </c>
      <c r="AO169" s="34">
        <f t="shared" si="184"/>
        <v>0</v>
      </c>
      <c r="AP169" s="34">
        <f t="shared" si="184"/>
        <v>0</v>
      </c>
      <c r="AQ169" s="34">
        <f t="shared" si="184"/>
        <v>0</v>
      </c>
      <c r="AR169" s="34">
        <f t="shared" si="184"/>
        <v>0</v>
      </c>
      <c r="AS169" s="34">
        <f t="shared" si="184"/>
        <v>0</v>
      </c>
      <c r="AT169" s="34" t="str">
        <f t="shared" si="184"/>
        <v xml:space="preserve"> </v>
      </c>
      <c r="AU169" s="34" t="str">
        <f t="shared" si="184"/>
        <v xml:space="preserve">   </v>
      </c>
      <c r="AV169" s="34" t="str">
        <f t="shared" si="184"/>
        <v xml:space="preserve">   </v>
      </c>
      <c r="AW169" s="34" t="str">
        <f t="shared" si="184"/>
        <v xml:space="preserve">   </v>
      </c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  <c r="BH169" s="34"/>
      <c r="BI169" s="34"/>
    </row>
    <row r="170" spans="1:61" hidden="1" outlineLevel="1">
      <c r="A170" s="15" t="s">
        <v>3</v>
      </c>
      <c r="B170" s="46">
        <f>B169</f>
        <v>40</v>
      </c>
      <c r="J170" s="27">
        <f>$B170</f>
        <v>40</v>
      </c>
      <c r="K170" s="35">
        <f t="shared" ref="K170:AW170" si="185">$B170</f>
        <v>40</v>
      </c>
      <c r="L170" s="35">
        <f t="shared" si="185"/>
        <v>40</v>
      </c>
      <c r="M170" s="35">
        <f t="shared" si="185"/>
        <v>40</v>
      </c>
      <c r="N170" s="35">
        <f t="shared" si="185"/>
        <v>40</v>
      </c>
      <c r="O170" s="35">
        <f t="shared" si="185"/>
        <v>40</v>
      </c>
      <c r="P170" s="35">
        <f t="shared" si="185"/>
        <v>40</v>
      </c>
      <c r="Q170" s="35">
        <f t="shared" si="185"/>
        <v>40</v>
      </c>
      <c r="R170" s="35">
        <f t="shared" si="185"/>
        <v>40</v>
      </c>
      <c r="S170" s="35">
        <f t="shared" si="185"/>
        <v>40</v>
      </c>
      <c r="T170" s="35">
        <f t="shared" si="185"/>
        <v>40</v>
      </c>
      <c r="U170" s="35">
        <f t="shared" si="185"/>
        <v>40</v>
      </c>
      <c r="V170" s="35">
        <f t="shared" si="185"/>
        <v>40</v>
      </c>
      <c r="W170" s="35">
        <f t="shared" si="185"/>
        <v>40</v>
      </c>
      <c r="X170" s="35">
        <f t="shared" si="185"/>
        <v>40</v>
      </c>
      <c r="Y170" s="35">
        <f t="shared" si="185"/>
        <v>40</v>
      </c>
      <c r="Z170" s="35">
        <f t="shared" si="185"/>
        <v>40</v>
      </c>
      <c r="AA170" s="35">
        <f t="shared" si="185"/>
        <v>40</v>
      </c>
      <c r="AB170" s="35">
        <f t="shared" si="185"/>
        <v>40</v>
      </c>
      <c r="AC170" s="35">
        <f t="shared" si="185"/>
        <v>40</v>
      </c>
      <c r="AD170" s="35">
        <f t="shared" si="185"/>
        <v>40</v>
      </c>
      <c r="AE170" s="35">
        <f t="shared" si="185"/>
        <v>40</v>
      </c>
      <c r="AF170" s="35">
        <f t="shared" si="185"/>
        <v>40</v>
      </c>
      <c r="AG170" s="35">
        <f t="shared" si="185"/>
        <v>40</v>
      </c>
      <c r="AH170" s="35">
        <f t="shared" si="185"/>
        <v>40</v>
      </c>
      <c r="AI170" s="35">
        <f t="shared" si="185"/>
        <v>40</v>
      </c>
      <c r="AJ170" s="35">
        <f t="shared" si="185"/>
        <v>40</v>
      </c>
      <c r="AK170" s="35">
        <f t="shared" si="185"/>
        <v>40</v>
      </c>
      <c r="AL170" s="35">
        <f t="shared" si="185"/>
        <v>40</v>
      </c>
      <c r="AM170" s="35">
        <f t="shared" si="185"/>
        <v>40</v>
      </c>
      <c r="AN170" s="35">
        <f t="shared" si="185"/>
        <v>40</v>
      </c>
      <c r="AO170" s="35">
        <f t="shared" si="185"/>
        <v>40</v>
      </c>
      <c r="AP170" s="35">
        <f t="shared" si="185"/>
        <v>40</v>
      </c>
      <c r="AQ170" s="35">
        <f t="shared" si="185"/>
        <v>40</v>
      </c>
      <c r="AR170" s="35">
        <f t="shared" si="185"/>
        <v>40</v>
      </c>
      <c r="AS170" s="35">
        <f t="shared" si="185"/>
        <v>40</v>
      </c>
      <c r="AT170" s="35">
        <f t="shared" si="185"/>
        <v>40</v>
      </c>
      <c r="AU170" s="35">
        <f t="shared" si="185"/>
        <v>40</v>
      </c>
      <c r="AV170" s="35">
        <f t="shared" si="185"/>
        <v>40</v>
      </c>
      <c r="AW170" s="35">
        <f t="shared" si="185"/>
        <v>40</v>
      </c>
      <c r="AX170" s="35"/>
      <c r="AY170" s="35"/>
      <c r="AZ170" s="35"/>
      <c r="BA170" s="35"/>
      <c r="BB170" s="35"/>
      <c r="BC170" s="35"/>
      <c r="BD170" s="35"/>
      <c r="BE170" s="35"/>
      <c r="BF170" s="35"/>
      <c r="BG170" s="35"/>
      <c r="BH170" s="35"/>
      <c r="BI170" s="35"/>
    </row>
    <row r="171" spans="1:61" hidden="1" outlineLevel="1">
      <c r="A171" s="15" t="s">
        <v>25</v>
      </c>
      <c r="B171" s="47">
        <f>B169</f>
        <v>40</v>
      </c>
      <c r="C171" s="22">
        <f>C169</f>
        <v>4</v>
      </c>
      <c r="D171" s="22">
        <f>D169</f>
        <v>37</v>
      </c>
      <c r="E171" s="19">
        <f>E169</f>
        <v>40</v>
      </c>
      <c r="F171" s="36"/>
      <c r="G171" s="55"/>
      <c r="I171" s="36"/>
      <c r="J171" s="23">
        <f t="shared" ref="J171:S172" si="186">IF(J$18&lt;$D171,0,IF(J$18&lt;$E171,$B171*$B$191,$B171*$B$190))</f>
        <v>0</v>
      </c>
      <c r="K171" s="20">
        <f t="shared" si="186"/>
        <v>0</v>
      </c>
      <c r="L171" s="20">
        <f t="shared" si="186"/>
        <v>0</v>
      </c>
      <c r="M171" s="20">
        <f t="shared" si="186"/>
        <v>0</v>
      </c>
      <c r="N171" s="20">
        <f t="shared" si="186"/>
        <v>0</v>
      </c>
      <c r="O171" s="20">
        <f t="shared" si="186"/>
        <v>0</v>
      </c>
      <c r="P171" s="20">
        <f t="shared" si="186"/>
        <v>0</v>
      </c>
      <c r="Q171" s="20">
        <f t="shared" si="186"/>
        <v>0</v>
      </c>
      <c r="R171" s="20">
        <f t="shared" si="186"/>
        <v>0</v>
      </c>
      <c r="S171" s="20">
        <f t="shared" si="186"/>
        <v>0</v>
      </c>
      <c r="T171" s="20">
        <f t="shared" ref="T171:AC172" si="187">IF(T$18&lt;$D171,0,IF(T$18&lt;$E171,$B171*$B$191,$B171*$B$190))</f>
        <v>0</v>
      </c>
      <c r="U171" s="20">
        <f t="shared" si="187"/>
        <v>0</v>
      </c>
      <c r="V171" s="20">
        <f t="shared" si="187"/>
        <v>0</v>
      </c>
      <c r="W171" s="20">
        <f t="shared" si="187"/>
        <v>0</v>
      </c>
      <c r="X171" s="20">
        <f t="shared" si="187"/>
        <v>0</v>
      </c>
      <c r="Y171" s="20">
        <f t="shared" si="187"/>
        <v>0</v>
      </c>
      <c r="Z171" s="20">
        <f t="shared" si="187"/>
        <v>0</v>
      </c>
      <c r="AA171" s="20">
        <f t="shared" si="187"/>
        <v>0</v>
      </c>
      <c r="AB171" s="20">
        <f t="shared" si="187"/>
        <v>0</v>
      </c>
      <c r="AC171" s="20">
        <f t="shared" si="187"/>
        <v>0</v>
      </c>
      <c r="AD171" s="20">
        <f t="shared" ref="AD171:AM172" si="188">IF(AD$18&lt;$D171,0,IF(AD$18&lt;$E171,$B171*$B$191,$B171*$B$190))</f>
        <v>0</v>
      </c>
      <c r="AE171" s="20">
        <f t="shared" si="188"/>
        <v>0</v>
      </c>
      <c r="AF171" s="20">
        <f t="shared" si="188"/>
        <v>0</v>
      </c>
      <c r="AG171" s="20">
        <f t="shared" si="188"/>
        <v>0</v>
      </c>
      <c r="AH171" s="20">
        <f t="shared" si="188"/>
        <v>0</v>
      </c>
      <c r="AI171" s="20">
        <f t="shared" si="188"/>
        <v>0</v>
      </c>
      <c r="AJ171" s="20">
        <f t="shared" si="188"/>
        <v>0</v>
      </c>
      <c r="AK171" s="20">
        <f t="shared" si="188"/>
        <v>0</v>
      </c>
      <c r="AL171" s="20">
        <f t="shared" si="188"/>
        <v>0</v>
      </c>
      <c r="AM171" s="20">
        <f t="shared" si="188"/>
        <v>0</v>
      </c>
      <c r="AN171" s="20">
        <f t="shared" ref="AN171:AW172" si="189">IF(AN$18&lt;$D171,0,IF(AN$18&lt;$E171,$B171*$B$191,$B171*$B$190))</f>
        <v>0</v>
      </c>
      <c r="AO171" s="20">
        <f t="shared" si="189"/>
        <v>0</v>
      </c>
      <c r="AP171" s="20">
        <f t="shared" si="189"/>
        <v>0</v>
      </c>
      <c r="AQ171" s="20">
        <f t="shared" si="189"/>
        <v>0</v>
      </c>
      <c r="AR171" s="20">
        <f t="shared" si="189"/>
        <v>0</v>
      </c>
      <c r="AS171" s="20">
        <f t="shared" si="189"/>
        <v>0</v>
      </c>
      <c r="AT171" s="20">
        <f t="shared" si="189"/>
        <v>20</v>
      </c>
      <c r="AU171" s="20">
        <f t="shared" si="189"/>
        <v>20</v>
      </c>
      <c r="AV171" s="20">
        <f t="shared" si="189"/>
        <v>20</v>
      </c>
      <c r="AW171" s="20">
        <f t="shared" si="189"/>
        <v>40</v>
      </c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</row>
    <row r="172" spans="1:61" hidden="1" outlineLevel="1">
      <c r="A172" s="15" t="s">
        <v>26</v>
      </c>
      <c r="B172" s="46">
        <f>B169</f>
        <v>40</v>
      </c>
      <c r="C172" s="21">
        <f>E172-D172+1</f>
        <v>3</v>
      </c>
      <c r="D172" s="4">
        <v>38</v>
      </c>
      <c r="E172" s="9">
        <v>40</v>
      </c>
      <c r="J172" s="23">
        <f t="shared" si="186"/>
        <v>0</v>
      </c>
      <c r="K172" s="20">
        <f t="shared" si="186"/>
        <v>0</v>
      </c>
      <c r="L172" s="20">
        <f t="shared" si="186"/>
        <v>0</v>
      </c>
      <c r="M172" s="20">
        <f t="shared" si="186"/>
        <v>0</v>
      </c>
      <c r="N172" s="20">
        <f t="shared" si="186"/>
        <v>0</v>
      </c>
      <c r="O172" s="20">
        <f t="shared" si="186"/>
        <v>0</v>
      </c>
      <c r="P172" s="20">
        <f t="shared" si="186"/>
        <v>0</v>
      </c>
      <c r="Q172" s="20">
        <f t="shared" si="186"/>
        <v>0</v>
      </c>
      <c r="R172" s="20">
        <f t="shared" si="186"/>
        <v>0</v>
      </c>
      <c r="S172" s="20">
        <f t="shared" si="186"/>
        <v>0</v>
      </c>
      <c r="T172" s="20">
        <f t="shared" si="187"/>
        <v>0</v>
      </c>
      <c r="U172" s="20">
        <f t="shared" si="187"/>
        <v>0</v>
      </c>
      <c r="V172" s="20">
        <f t="shared" si="187"/>
        <v>0</v>
      </c>
      <c r="W172" s="20">
        <f t="shared" si="187"/>
        <v>0</v>
      </c>
      <c r="X172" s="20">
        <f t="shared" si="187"/>
        <v>0</v>
      </c>
      <c r="Y172" s="20">
        <f t="shared" si="187"/>
        <v>0</v>
      </c>
      <c r="Z172" s="20">
        <f t="shared" si="187"/>
        <v>0</v>
      </c>
      <c r="AA172" s="20">
        <f t="shared" si="187"/>
        <v>0</v>
      </c>
      <c r="AB172" s="20">
        <f t="shared" si="187"/>
        <v>0</v>
      </c>
      <c r="AC172" s="20">
        <f t="shared" si="187"/>
        <v>0</v>
      </c>
      <c r="AD172" s="20">
        <f t="shared" si="188"/>
        <v>0</v>
      </c>
      <c r="AE172" s="20">
        <f t="shared" si="188"/>
        <v>0</v>
      </c>
      <c r="AF172" s="20">
        <f t="shared" si="188"/>
        <v>0</v>
      </c>
      <c r="AG172" s="20">
        <f t="shared" si="188"/>
        <v>0</v>
      </c>
      <c r="AH172" s="20">
        <f t="shared" si="188"/>
        <v>0</v>
      </c>
      <c r="AI172" s="20">
        <f t="shared" si="188"/>
        <v>0</v>
      </c>
      <c r="AJ172" s="20">
        <f t="shared" si="188"/>
        <v>0</v>
      </c>
      <c r="AK172" s="20">
        <f t="shared" si="188"/>
        <v>0</v>
      </c>
      <c r="AL172" s="20">
        <f t="shared" si="188"/>
        <v>0</v>
      </c>
      <c r="AM172" s="20">
        <f t="shared" si="188"/>
        <v>0</v>
      </c>
      <c r="AN172" s="20">
        <f t="shared" si="189"/>
        <v>0</v>
      </c>
      <c r="AO172" s="20">
        <f t="shared" si="189"/>
        <v>0</v>
      </c>
      <c r="AP172" s="20">
        <f t="shared" si="189"/>
        <v>0</v>
      </c>
      <c r="AQ172" s="20">
        <f t="shared" si="189"/>
        <v>0</v>
      </c>
      <c r="AR172" s="20">
        <f t="shared" si="189"/>
        <v>0</v>
      </c>
      <c r="AS172" s="20">
        <f t="shared" si="189"/>
        <v>0</v>
      </c>
      <c r="AT172" s="20">
        <f t="shared" si="189"/>
        <v>0</v>
      </c>
      <c r="AU172" s="20">
        <f t="shared" si="189"/>
        <v>20</v>
      </c>
      <c r="AV172" s="20">
        <f t="shared" si="189"/>
        <v>20</v>
      </c>
      <c r="AW172" s="20">
        <f t="shared" si="189"/>
        <v>40</v>
      </c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</row>
    <row r="173" spans="1:61" hidden="1" outlineLevel="1">
      <c r="A173" s="15" t="s">
        <v>27</v>
      </c>
      <c r="B173" s="45">
        <v>50</v>
      </c>
      <c r="J173" s="23">
        <f>IF(J$18&lt;$D172,0,IF($E172&lt;J$18,$B173,$B173/$C172))</f>
        <v>0</v>
      </c>
      <c r="K173" s="23">
        <f t="shared" ref="K173" si="190">IF(K$18&lt;$D172,0,IF($E172&lt;K$18,$B173,($B173/$C172)+J173))</f>
        <v>0</v>
      </c>
      <c r="L173" s="23">
        <f t="shared" ref="L173" si="191">IF(L$18&lt;$D172,0,IF($E172&lt;L$18,$B173,($B173/$C172)+K173))</f>
        <v>0</v>
      </c>
      <c r="M173" s="23">
        <f t="shared" ref="M173" si="192">IF(M$18&lt;$D172,0,IF($E172&lt;M$18,$B173,($B173/$C172)+L173))</f>
        <v>0</v>
      </c>
      <c r="N173" s="23">
        <f t="shared" ref="N173" si="193">IF(N$18&lt;$D172,0,IF($E172&lt;N$18,$B173,($B173/$C172)+M173))</f>
        <v>0</v>
      </c>
      <c r="O173" s="23">
        <f t="shared" ref="O173" si="194">IF(O$18&lt;$D172,0,IF($E172&lt;O$18,$B173,($B173/$C172)+N173))</f>
        <v>0</v>
      </c>
      <c r="P173" s="23">
        <f t="shared" ref="P173" si="195">IF(P$18&lt;$D172,0,IF($E172&lt;P$18,$B173,($B173/$C172)+O173))</f>
        <v>0</v>
      </c>
      <c r="Q173" s="23">
        <f t="shared" ref="Q173" si="196">IF(Q$18&lt;$D172,0,IF($E172&lt;Q$18,$B173,($B173/$C172)+P173))</f>
        <v>0</v>
      </c>
      <c r="R173" s="23">
        <f t="shared" ref="R173" si="197">IF(R$18&lt;$D172,0,IF($E172&lt;R$18,$B173,($B173/$C172)+Q173))</f>
        <v>0</v>
      </c>
      <c r="S173" s="23">
        <f t="shared" ref="S173" si="198">IF(S$18&lt;$D172,0,IF($E172&lt;S$18,$B173,($B173/$C172)+R173))</f>
        <v>0</v>
      </c>
      <c r="T173" s="23">
        <f t="shared" ref="T173" si="199">IF(T$18&lt;$D172,0,IF($E172&lt;T$18,$B173,($B173/$C172)+S173))</f>
        <v>0</v>
      </c>
      <c r="U173" s="23">
        <f t="shared" ref="U173" si="200">IF(U$18&lt;$D172,0,IF($E172&lt;U$18,$B173,($B173/$C172)+T173))</f>
        <v>0</v>
      </c>
      <c r="V173" s="23">
        <f t="shared" ref="V173" si="201">IF(V$18&lt;$D172,0,IF($E172&lt;V$18,$B173,($B173/$C172)+U173))</f>
        <v>0</v>
      </c>
      <c r="W173" s="23">
        <f t="shared" ref="W173" si="202">IF(W$18&lt;$D172,0,IF($E172&lt;W$18,$B173,($B173/$C172)+V173))</f>
        <v>0</v>
      </c>
      <c r="X173" s="23">
        <f t="shared" ref="X173" si="203">IF(X$18&lt;$D172,0,IF($E172&lt;X$18,$B173,($B173/$C172)+W173))</f>
        <v>0</v>
      </c>
      <c r="Y173" s="23">
        <f t="shared" ref="Y173" si="204">IF(Y$18&lt;$D172,0,IF($E172&lt;Y$18,$B173,($B173/$C172)+X173))</f>
        <v>0</v>
      </c>
      <c r="Z173" s="23">
        <f t="shared" ref="Z173" si="205">IF(Z$18&lt;$D172,0,IF($E172&lt;Z$18,$B173,($B173/$C172)+Y173))</f>
        <v>0</v>
      </c>
      <c r="AA173" s="23">
        <f t="shared" ref="AA173" si="206">IF(AA$18&lt;$D172,0,IF($E172&lt;AA$18,$B173,($B173/$C172)+Z173))</f>
        <v>0</v>
      </c>
      <c r="AB173" s="23">
        <f t="shared" ref="AB173" si="207">IF(AB$18&lt;$D172,0,IF($E172&lt;AB$18,$B173,($B173/$C172)+AA173))</f>
        <v>0</v>
      </c>
      <c r="AC173" s="23">
        <f t="shared" ref="AC173" si="208">IF(AC$18&lt;$D172,0,IF($E172&lt;AC$18,$B173,($B173/$C172)+AB173))</f>
        <v>0</v>
      </c>
      <c r="AD173" s="23">
        <f t="shared" ref="AD173" si="209">IF(AD$18&lt;$D172,0,IF($E172&lt;AD$18,$B173,($B173/$C172)+AC173))</f>
        <v>0</v>
      </c>
      <c r="AE173" s="23">
        <f t="shared" ref="AE173" si="210">IF(AE$18&lt;$D172,0,IF($E172&lt;AE$18,$B173,($B173/$C172)+AD173))</f>
        <v>0</v>
      </c>
      <c r="AF173" s="23">
        <f t="shared" ref="AF173" si="211">IF(AF$18&lt;$D172,0,IF($E172&lt;AF$18,$B173,($B173/$C172)+AE173))</f>
        <v>0</v>
      </c>
      <c r="AG173" s="23">
        <f t="shared" ref="AG173" si="212">IF(AG$18&lt;$D172,0,IF($E172&lt;AG$18,$B173,($B173/$C172)+AF173))</f>
        <v>0</v>
      </c>
      <c r="AH173" s="23">
        <f t="shared" ref="AH173" si="213">IF(AH$18&lt;$D172,0,IF($E172&lt;AH$18,$B173,($B173/$C172)+AG173))</f>
        <v>0</v>
      </c>
      <c r="AI173" s="23">
        <f t="shared" ref="AI173" si="214">IF(AI$18&lt;$D172,0,IF($E172&lt;AI$18,$B173,($B173/$C172)+AH173))</f>
        <v>0</v>
      </c>
      <c r="AJ173" s="23">
        <f t="shared" ref="AJ173" si="215">IF(AJ$18&lt;$D172,0,IF($E172&lt;AJ$18,$B173,($B173/$C172)+AI173))</f>
        <v>0</v>
      </c>
      <c r="AK173" s="23">
        <f t="shared" ref="AK173" si="216">IF(AK$18&lt;$D172,0,IF($E172&lt;AK$18,$B173,($B173/$C172)+AJ173))</f>
        <v>0</v>
      </c>
      <c r="AL173" s="23">
        <f t="shared" ref="AL173" si="217">IF(AL$18&lt;$D172,0,IF($E172&lt;AL$18,$B173,($B173/$C172)+AK173))</f>
        <v>0</v>
      </c>
      <c r="AM173" s="23">
        <f t="shared" ref="AM173" si="218">IF(AM$18&lt;$D172,0,IF($E172&lt;AM$18,$B173,($B173/$C172)+AL173))</f>
        <v>0</v>
      </c>
      <c r="AN173" s="23">
        <f t="shared" ref="AN173" si="219">IF(AN$18&lt;$D172,0,IF($E172&lt;AN$18,$B173,($B173/$C172)+AM173))</f>
        <v>0</v>
      </c>
      <c r="AO173" s="23">
        <f t="shared" ref="AO173" si="220">IF(AO$18&lt;$D172,0,IF($E172&lt;AO$18,$B173,($B173/$C172)+AN173))</f>
        <v>0</v>
      </c>
      <c r="AP173" s="23">
        <f t="shared" ref="AP173" si="221">IF(AP$18&lt;$D172,0,IF($E172&lt;AP$18,$B173,($B173/$C172)+AO173))</f>
        <v>0</v>
      </c>
      <c r="AQ173" s="23">
        <f t="shared" ref="AQ173" si="222">IF(AQ$18&lt;$D172,0,IF($E172&lt;AQ$18,$B173,($B173/$C172)+AP173))</f>
        <v>0</v>
      </c>
      <c r="AR173" s="23">
        <f t="shared" ref="AR173" si="223">IF(AR$18&lt;$D172,0,IF($E172&lt;AR$18,$B173,($B173/$C172)+AQ173))</f>
        <v>0</v>
      </c>
      <c r="AS173" s="23">
        <f t="shared" ref="AS173" si="224">IF(AS$18&lt;$D172,0,IF($E172&lt;AS$18,$B173,($B173/$C172)+AR173))</f>
        <v>0</v>
      </c>
      <c r="AT173" s="23">
        <f t="shared" ref="AT173" si="225">IF(AT$18&lt;$D172,0,IF($E172&lt;AT$18,$B173,($B173/$C172)+AS173))</f>
        <v>0</v>
      </c>
      <c r="AU173" s="23">
        <f t="shared" ref="AU173" si="226">IF(AU$18&lt;$D172,0,IF($E172&lt;AU$18,$B173,($B173/$C172)+AT173))</f>
        <v>16.666666666666668</v>
      </c>
      <c r="AV173" s="23">
        <f t="shared" ref="AV173" si="227">IF(AV$18&lt;$D172,0,IF($E172&lt;AV$18,$B173,($B173/$C172)+AU173))</f>
        <v>33.333333333333336</v>
      </c>
      <c r="AW173" s="23">
        <f t="shared" ref="AW173" si="228">IF(AW$18&lt;$D172,0,IF($E172&lt;AW$18,$B173,($B173/$C172)+AV173))</f>
        <v>50</v>
      </c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</row>
    <row r="174" spans="1:61" hidden="1" outlineLevel="1">
      <c r="A174" s="11"/>
      <c r="B174" s="46"/>
      <c r="C174" s="24"/>
      <c r="D174" s="24"/>
    </row>
    <row r="175" spans="1:61" collapsed="1">
      <c r="A175" s="16" t="s">
        <v>55</v>
      </c>
      <c r="B175" s="45">
        <v>20</v>
      </c>
      <c r="C175" s="3">
        <v>2</v>
      </c>
      <c r="D175" s="3">
        <v>39</v>
      </c>
      <c r="E175" s="17">
        <f>D175+C175-1</f>
        <v>40</v>
      </c>
      <c r="F175" s="33"/>
      <c r="G175" s="53">
        <f>IF(B175&lt;&gt;"",1-(B179/B175),"-")</f>
        <v>0</v>
      </c>
      <c r="H175" s="54">
        <f>IF(B175&lt;&gt;"",$E175-$E178,"-")</f>
        <v>0</v>
      </c>
      <c r="I175" s="33"/>
      <c r="J175" s="34">
        <f t="shared" ref="J175:AW175" si="229">IF(J$18&lt;$D175,IF(J$18&lt;$D178,0,IF($E178&lt;J$18,0,"  ")),IF($E175&lt;J$18,IF(J$18&lt;$D178,0,IF($E178&lt;J$18,0,"  ")),IF(J$18&lt;$D178," ",IF($E178&lt;J$18," ","   "))))</f>
        <v>0</v>
      </c>
      <c r="K175" s="34">
        <f t="shared" si="229"/>
        <v>0</v>
      </c>
      <c r="L175" s="34">
        <f t="shared" si="229"/>
        <v>0</v>
      </c>
      <c r="M175" s="34">
        <f t="shared" si="229"/>
        <v>0</v>
      </c>
      <c r="N175" s="34">
        <f t="shared" si="229"/>
        <v>0</v>
      </c>
      <c r="O175" s="34">
        <f t="shared" si="229"/>
        <v>0</v>
      </c>
      <c r="P175" s="34">
        <f t="shared" si="229"/>
        <v>0</v>
      </c>
      <c r="Q175" s="34">
        <f t="shared" si="229"/>
        <v>0</v>
      </c>
      <c r="R175" s="34">
        <f t="shared" si="229"/>
        <v>0</v>
      </c>
      <c r="S175" s="34">
        <f t="shared" si="229"/>
        <v>0</v>
      </c>
      <c r="T175" s="34">
        <f t="shared" si="229"/>
        <v>0</v>
      </c>
      <c r="U175" s="34">
        <f t="shared" si="229"/>
        <v>0</v>
      </c>
      <c r="V175" s="34">
        <f t="shared" si="229"/>
        <v>0</v>
      </c>
      <c r="W175" s="34">
        <f t="shared" si="229"/>
        <v>0</v>
      </c>
      <c r="X175" s="34">
        <f t="shared" si="229"/>
        <v>0</v>
      </c>
      <c r="Y175" s="34">
        <f t="shared" si="229"/>
        <v>0</v>
      </c>
      <c r="Z175" s="34">
        <f t="shared" si="229"/>
        <v>0</v>
      </c>
      <c r="AA175" s="34">
        <f t="shared" si="229"/>
        <v>0</v>
      </c>
      <c r="AB175" s="34">
        <f t="shared" si="229"/>
        <v>0</v>
      </c>
      <c r="AC175" s="34">
        <f t="shared" si="229"/>
        <v>0</v>
      </c>
      <c r="AD175" s="34">
        <f t="shared" si="229"/>
        <v>0</v>
      </c>
      <c r="AE175" s="34">
        <f t="shared" si="229"/>
        <v>0</v>
      </c>
      <c r="AF175" s="34">
        <f t="shared" si="229"/>
        <v>0</v>
      </c>
      <c r="AG175" s="34">
        <f t="shared" si="229"/>
        <v>0</v>
      </c>
      <c r="AH175" s="34">
        <f t="shared" si="229"/>
        <v>0</v>
      </c>
      <c r="AI175" s="34">
        <f t="shared" si="229"/>
        <v>0</v>
      </c>
      <c r="AJ175" s="34">
        <f t="shared" si="229"/>
        <v>0</v>
      </c>
      <c r="AK175" s="34">
        <f t="shared" si="229"/>
        <v>0</v>
      </c>
      <c r="AL175" s="34">
        <f t="shared" si="229"/>
        <v>0</v>
      </c>
      <c r="AM175" s="34">
        <f t="shared" si="229"/>
        <v>0</v>
      </c>
      <c r="AN175" s="34">
        <f t="shared" si="229"/>
        <v>0</v>
      </c>
      <c r="AO175" s="34">
        <f t="shared" si="229"/>
        <v>0</v>
      </c>
      <c r="AP175" s="34">
        <f t="shared" si="229"/>
        <v>0</v>
      </c>
      <c r="AQ175" s="34">
        <f t="shared" si="229"/>
        <v>0</v>
      </c>
      <c r="AR175" s="34">
        <f t="shared" si="229"/>
        <v>0</v>
      </c>
      <c r="AS175" s="34">
        <f t="shared" si="229"/>
        <v>0</v>
      </c>
      <c r="AT175" s="34">
        <f t="shared" si="229"/>
        <v>0</v>
      </c>
      <c r="AU175" s="34">
        <f t="shared" si="229"/>
        <v>0</v>
      </c>
      <c r="AV175" s="34" t="str">
        <f t="shared" si="229"/>
        <v xml:space="preserve">   </v>
      </c>
      <c r="AW175" s="34" t="str">
        <f t="shared" si="229"/>
        <v xml:space="preserve">   </v>
      </c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</row>
    <row r="176" spans="1:61" hidden="1" outlineLevel="1">
      <c r="A176" s="15" t="s">
        <v>3</v>
      </c>
      <c r="B176" s="46">
        <f>B175</f>
        <v>20</v>
      </c>
      <c r="J176" s="27">
        <f>$B176</f>
        <v>20</v>
      </c>
      <c r="K176" s="35">
        <f t="shared" ref="K176:AW176" si="230">$B176</f>
        <v>20</v>
      </c>
      <c r="L176" s="35">
        <f t="shared" si="230"/>
        <v>20</v>
      </c>
      <c r="M176" s="35">
        <f t="shared" si="230"/>
        <v>20</v>
      </c>
      <c r="N176" s="35">
        <f t="shared" si="230"/>
        <v>20</v>
      </c>
      <c r="O176" s="35">
        <f t="shared" si="230"/>
        <v>20</v>
      </c>
      <c r="P176" s="35">
        <f t="shared" si="230"/>
        <v>20</v>
      </c>
      <c r="Q176" s="35">
        <f t="shared" si="230"/>
        <v>20</v>
      </c>
      <c r="R176" s="35">
        <f t="shared" si="230"/>
        <v>20</v>
      </c>
      <c r="S176" s="35">
        <f t="shared" si="230"/>
        <v>20</v>
      </c>
      <c r="T176" s="35">
        <f t="shared" si="230"/>
        <v>20</v>
      </c>
      <c r="U176" s="35">
        <f t="shared" si="230"/>
        <v>20</v>
      </c>
      <c r="V176" s="35">
        <f t="shared" si="230"/>
        <v>20</v>
      </c>
      <c r="W176" s="35">
        <f t="shared" si="230"/>
        <v>20</v>
      </c>
      <c r="X176" s="35">
        <f t="shared" si="230"/>
        <v>20</v>
      </c>
      <c r="Y176" s="35">
        <f t="shared" si="230"/>
        <v>20</v>
      </c>
      <c r="Z176" s="35">
        <f t="shared" si="230"/>
        <v>20</v>
      </c>
      <c r="AA176" s="35">
        <f t="shared" si="230"/>
        <v>20</v>
      </c>
      <c r="AB176" s="35">
        <f t="shared" si="230"/>
        <v>20</v>
      </c>
      <c r="AC176" s="35">
        <f t="shared" si="230"/>
        <v>20</v>
      </c>
      <c r="AD176" s="35">
        <f t="shared" si="230"/>
        <v>20</v>
      </c>
      <c r="AE176" s="35">
        <f t="shared" si="230"/>
        <v>20</v>
      </c>
      <c r="AF176" s="35">
        <f t="shared" si="230"/>
        <v>20</v>
      </c>
      <c r="AG176" s="35">
        <f t="shared" si="230"/>
        <v>20</v>
      </c>
      <c r="AH176" s="35">
        <f t="shared" si="230"/>
        <v>20</v>
      </c>
      <c r="AI176" s="35">
        <f t="shared" si="230"/>
        <v>20</v>
      </c>
      <c r="AJ176" s="35">
        <f t="shared" si="230"/>
        <v>20</v>
      </c>
      <c r="AK176" s="35">
        <f t="shared" si="230"/>
        <v>20</v>
      </c>
      <c r="AL176" s="35">
        <f t="shared" si="230"/>
        <v>20</v>
      </c>
      <c r="AM176" s="35">
        <f t="shared" si="230"/>
        <v>20</v>
      </c>
      <c r="AN176" s="35">
        <f t="shared" si="230"/>
        <v>20</v>
      </c>
      <c r="AO176" s="35">
        <f t="shared" si="230"/>
        <v>20</v>
      </c>
      <c r="AP176" s="35">
        <f t="shared" si="230"/>
        <v>20</v>
      </c>
      <c r="AQ176" s="35">
        <f t="shared" si="230"/>
        <v>20</v>
      </c>
      <c r="AR176" s="35">
        <f t="shared" si="230"/>
        <v>20</v>
      </c>
      <c r="AS176" s="35">
        <f t="shared" si="230"/>
        <v>20</v>
      </c>
      <c r="AT176" s="35">
        <f t="shared" si="230"/>
        <v>20</v>
      </c>
      <c r="AU176" s="35">
        <f t="shared" si="230"/>
        <v>20</v>
      </c>
      <c r="AV176" s="35">
        <f t="shared" si="230"/>
        <v>20</v>
      </c>
      <c r="AW176" s="35">
        <f t="shared" si="230"/>
        <v>20</v>
      </c>
      <c r="AX176" s="35"/>
      <c r="AY176" s="35"/>
      <c r="AZ176" s="35"/>
      <c r="BA176" s="35"/>
      <c r="BB176" s="35"/>
      <c r="BC176" s="35"/>
      <c r="BD176" s="35"/>
      <c r="BE176" s="35"/>
      <c r="BF176" s="35"/>
      <c r="BG176" s="35"/>
      <c r="BH176" s="35"/>
      <c r="BI176" s="35"/>
    </row>
    <row r="177" spans="1:61" hidden="1" outlineLevel="1">
      <c r="A177" s="15" t="s">
        <v>25</v>
      </c>
      <c r="B177" s="47">
        <f>B175</f>
        <v>20</v>
      </c>
      <c r="C177" s="22">
        <f>C175</f>
        <v>2</v>
      </c>
      <c r="D177" s="22">
        <f>D175</f>
        <v>39</v>
      </c>
      <c r="E177" s="19">
        <f>E175</f>
        <v>40</v>
      </c>
      <c r="F177" s="36"/>
      <c r="G177" s="55"/>
      <c r="I177" s="36"/>
      <c r="J177" s="23">
        <f t="shared" ref="J177:S178" si="231">IF(J$18&lt;$D177,0,IF(J$18&lt;$E177,$B177*$B$191,$B177*$B$190))</f>
        <v>0</v>
      </c>
      <c r="K177" s="20">
        <f t="shared" si="231"/>
        <v>0</v>
      </c>
      <c r="L177" s="20">
        <f t="shared" si="231"/>
        <v>0</v>
      </c>
      <c r="M177" s="20">
        <f t="shared" si="231"/>
        <v>0</v>
      </c>
      <c r="N177" s="20">
        <f t="shared" si="231"/>
        <v>0</v>
      </c>
      <c r="O177" s="20">
        <f t="shared" si="231"/>
        <v>0</v>
      </c>
      <c r="P177" s="20">
        <f t="shared" si="231"/>
        <v>0</v>
      </c>
      <c r="Q177" s="20">
        <f t="shared" si="231"/>
        <v>0</v>
      </c>
      <c r="R177" s="20">
        <f t="shared" si="231"/>
        <v>0</v>
      </c>
      <c r="S177" s="20">
        <f t="shared" si="231"/>
        <v>0</v>
      </c>
      <c r="T177" s="20">
        <f t="shared" ref="T177:AC178" si="232">IF(T$18&lt;$D177,0,IF(T$18&lt;$E177,$B177*$B$191,$B177*$B$190))</f>
        <v>0</v>
      </c>
      <c r="U177" s="20">
        <f t="shared" si="232"/>
        <v>0</v>
      </c>
      <c r="V177" s="20">
        <f t="shared" si="232"/>
        <v>0</v>
      </c>
      <c r="W177" s="20">
        <f t="shared" si="232"/>
        <v>0</v>
      </c>
      <c r="X177" s="20">
        <f t="shared" si="232"/>
        <v>0</v>
      </c>
      <c r="Y177" s="20">
        <f t="shared" si="232"/>
        <v>0</v>
      </c>
      <c r="Z177" s="20">
        <f t="shared" si="232"/>
        <v>0</v>
      </c>
      <c r="AA177" s="20">
        <f t="shared" si="232"/>
        <v>0</v>
      </c>
      <c r="AB177" s="20">
        <f t="shared" si="232"/>
        <v>0</v>
      </c>
      <c r="AC177" s="20">
        <f t="shared" si="232"/>
        <v>0</v>
      </c>
      <c r="AD177" s="20">
        <f t="shared" ref="AD177:AM178" si="233">IF(AD$18&lt;$D177,0,IF(AD$18&lt;$E177,$B177*$B$191,$B177*$B$190))</f>
        <v>0</v>
      </c>
      <c r="AE177" s="20">
        <f t="shared" si="233"/>
        <v>0</v>
      </c>
      <c r="AF177" s="20">
        <f t="shared" si="233"/>
        <v>0</v>
      </c>
      <c r="AG177" s="20">
        <f t="shared" si="233"/>
        <v>0</v>
      </c>
      <c r="AH177" s="20">
        <f t="shared" si="233"/>
        <v>0</v>
      </c>
      <c r="AI177" s="20">
        <f t="shared" si="233"/>
        <v>0</v>
      </c>
      <c r="AJ177" s="20">
        <f t="shared" si="233"/>
        <v>0</v>
      </c>
      <c r="AK177" s="20">
        <f t="shared" si="233"/>
        <v>0</v>
      </c>
      <c r="AL177" s="20">
        <f t="shared" si="233"/>
        <v>0</v>
      </c>
      <c r="AM177" s="20">
        <f t="shared" si="233"/>
        <v>0</v>
      </c>
      <c r="AN177" s="20">
        <f t="shared" ref="AN177:AW178" si="234">IF(AN$18&lt;$D177,0,IF(AN$18&lt;$E177,$B177*$B$191,$B177*$B$190))</f>
        <v>0</v>
      </c>
      <c r="AO177" s="20">
        <f t="shared" si="234"/>
        <v>0</v>
      </c>
      <c r="AP177" s="20">
        <f t="shared" si="234"/>
        <v>0</v>
      </c>
      <c r="AQ177" s="20">
        <f t="shared" si="234"/>
        <v>0</v>
      </c>
      <c r="AR177" s="20">
        <f t="shared" si="234"/>
        <v>0</v>
      </c>
      <c r="AS177" s="20">
        <f t="shared" si="234"/>
        <v>0</v>
      </c>
      <c r="AT177" s="20">
        <f t="shared" si="234"/>
        <v>0</v>
      </c>
      <c r="AU177" s="20">
        <f t="shared" si="234"/>
        <v>0</v>
      </c>
      <c r="AV177" s="20">
        <f t="shared" si="234"/>
        <v>10</v>
      </c>
      <c r="AW177" s="20">
        <f t="shared" si="234"/>
        <v>20</v>
      </c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</row>
    <row r="178" spans="1:61" hidden="1" outlineLevel="1">
      <c r="A178" s="15" t="s">
        <v>26</v>
      </c>
      <c r="B178" s="46">
        <f>B175</f>
        <v>20</v>
      </c>
      <c r="C178" s="21">
        <f>E178-D178+1</f>
        <v>2</v>
      </c>
      <c r="D178" s="4">
        <v>39</v>
      </c>
      <c r="E178" s="9">
        <v>40</v>
      </c>
      <c r="J178" s="23">
        <f t="shared" si="231"/>
        <v>0</v>
      </c>
      <c r="K178" s="20">
        <f t="shared" si="231"/>
        <v>0</v>
      </c>
      <c r="L178" s="20">
        <f t="shared" si="231"/>
        <v>0</v>
      </c>
      <c r="M178" s="20">
        <f t="shared" si="231"/>
        <v>0</v>
      </c>
      <c r="N178" s="20">
        <f t="shared" si="231"/>
        <v>0</v>
      </c>
      <c r="O178" s="20">
        <f t="shared" si="231"/>
        <v>0</v>
      </c>
      <c r="P178" s="20">
        <f t="shared" si="231"/>
        <v>0</v>
      </c>
      <c r="Q178" s="20">
        <f t="shared" si="231"/>
        <v>0</v>
      </c>
      <c r="R178" s="20">
        <f t="shared" si="231"/>
        <v>0</v>
      </c>
      <c r="S178" s="20">
        <f t="shared" si="231"/>
        <v>0</v>
      </c>
      <c r="T178" s="20">
        <f t="shared" si="232"/>
        <v>0</v>
      </c>
      <c r="U178" s="20">
        <f t="shared" si="232"/>
        <v>0</v>
      </c>
      <c r="V178" s="20">
        <f t="shared" si="232"/>
        <v>0</v>
      </c>
      <c r="W178" s="20">
        <f t="shared" si="232"/>
        <v>0</v>
      </c>
      <c r="X178" s="20">
        <f t="shared" si="232"/>
        <v>0</v>
      </c>
      <c r="Y178" s="20">
        <f t="shared" si="232"/>
        <v>0</v>
      </c>
      <c r="Z178" s="20">
        <f t="shared" si="232"/>
        <v>0</v>
      </c>
      <c r="AA178" s="20">
        <f t="shared" si="232"/>
        <v>0</v>
      </c>
      <c r="AB178" s="20">
        <f t="shared" si="232"/>
        <v>0</v>
      </c>
      <c r="AC178" s="20">
        <f t="shared" si="232"/>
        <v>0</v>
      </c>
      <c r="AD178" s="20">
        <f t="shared" si="233"/>
        <v>0</v>
      </c>
      <c r="AE178" s="20">
        <f t="shared" si="233"/>
        <v>0</v>
      </c>
      <c r="AF178" s="20">
        <f t="shared" si="233"/>
        <v>0</v>
      </c>
      <c r="AG178" s="20">
        <f t="shared" si="233"/>
        <v>0</v>
      </c>
      <c r="AH178" s="20">
        <f t="shared" si="233"/>
        <v>0</v>
      </c>
      <c r="AI178" s="20">
        <f t="shared" si="233"/>
        <v>0</v>
      </c>
      <c r="AJ178" s="20">
        <f t="shared" si="233"/>
        <v>0</v>
      </c>
      <c r="AK178" s="20">
        <f t="shared" si="233"/>
        <v>0</v>
      </c>
      <c r="AL178" s="20">
        <f t="shared" si="233"/>
        <v>0</v>
      </c>
      <c r="AM178" s="20">
        <f t="shared" si="233"/>
        <v>0</v>
      </c>
      <c r="AN178" s="20">
        <f t="shared" si="234"/>
        <v>0</v>
      </c>
      <c r="AO178" s="20">
        <f t="shared" si="234"/>
        <v>0</v>
      </c>
      <c r="AP178" s="20">
        <f t="shared" si="234"/>
        <v>0</v>
      </c>
      <c r="AQ178" s="20">
        <f t="shared" si="234"/>
        <v>0</v>
      </c>
      <c r="AR178" s="20">
        <f t="shared" si="234"/>
        <v>0</v>
      </c>
      <c r="AS178" s="20">
        <f t="shared" si="234"/>
        <v>0</v>
      </c>
      <c r="AT178" s="20">
        <f t="shared" si="234"/>
        <v>0</v>
      </c>
      <c r="AU178" s="20">
        <f t="shared" si="234"/>
        <v>0</v>
      </c>
      <c r="AV178" s="20">
        <f t="shared" si="234"/>
        <v>10</v>
      </c>
      <c r="AW178" s="20">
        <f t="shared" si="234"/>
        <v>20</v>
      </c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</row>
    <row r="179" spans="1:61" hidden="1" outlineLevel="1">
      <c r="A179" s="15" t="s">
        <v>27</v>
      </c>
      <c r="B179" s="45">
        <v>20</v>
      </c>
      <c r="J179" s="23">
        <f>IF(J$18&lt;$D178,0,IF($E178&lt;J$18,$B179,$B179/$C178))</f>
        <v>0</v>
      </c>
      <c r="K179" s="23">
        <f t="shared" ref="K179" si="235">IF(K$18&lt;$D178,0,IF($E178&lt;K$18,$B179,($B179/$C178)+J179))</f>
        <v>0</v>
      </c>
      <c r="L179" s="23">
        <f t="shared" ref="L179" si="236">IF(L$18&lt;$D178,0,IF($E178&lt;L$18,$B179,($B179/$C178)+K179))</f>
        <v>0</v>
      </c>
      <c r="M179" s="23">
        <f t="shared" ref="M179" si="237">IF(M$18&lt;$D178,0,IF($E178&lt;M$18,$B179,($B179/$C178)+L179))</f>
        <v>0</v>
      </c>
      <c r="N179" s="23">
        <f t="shared" ref="N179" si="238">IF(N$18&lt;$D178,0,IF($E178&lt;N$18,$B179,($B179/$C178)+M179))</f>
        <v>0</v>
      </c>
      <c r="O179" s="23">
        <f t="shared" ref="O179" si="239">IF(O$18&lt;$D178,0,IF($E178&lt;O$18,$B179,($B179/$C178)+N179))</f>
        <v>0</v>
      </c>
      <c r="P179" s="23">
        <f t="shared" ref="P179" si="240">IF(P$18&lt;$D178,0,IF($E178&lt;P$18,$B179,($B179/$C178)+O179))</f>
        <v>0</v>
      </c>
      <c r="Q179" s="23">
        <f t="shared" ref="Q179" si="241">IF(Q$18&lt;$D178,0,IF($E178&lt;Q$18,$B179,($B179/$C178)+P179))</f>
        <v>0</v>
      </c>
      <c r="R179" s="23">
        <f t="shared" ref="R179" si="242">IF(R$18&lt;$D178,0,IF($E178&lt;R$18,$B179,($B179/$C178)+Q179))</f>
        <v>0</v>
      </c>
      <c r="S179" s="23">
        <f t="shared" ref="S179" si="243">IF(S$18&lt;$D178,0,IF($E178&lt;S$18,$B179,($B179/$C178)+R179))</f>
        <v>0</v>
      </c>
      <c r="T179" s="23">
        <f t="shared" ref="T179" si="244">IF(T$18&lt;$D178,0,IF($E178&lt;T$18,$B179,($B179/$C178)+S179))</f>
        <v>0</v>
      </c>
      <c r="U179" s="23">
        <f t="shared" ref="U179" si="245">IF(U$18&lt;$D178,0,IF($E178&lt;U$18,$B179,($B179/$C178)+T179))</f>
        <v>0</v>
      </c>
      <c r="V179" s="23">
        <f t="shared" ref="V179" si="246">IF(V$18&lt;$D178,0,IF($E178&lt;V$18,$B179,($B179/$C178)+U179))</f>
        <v>0</v>
      </c>
      <c r="W179" s="23">
        <f t="shared" ref="W179" si="247">IF(W$18&lt;$D178,0,IF($E178&lt;W$18,$B179,($B179/$C178)+V179))</f>
        <v>0</v>
      </c>
      <c r="X179" s="23">
        <f t="shared" ref="X179" si="248">IF(X$18&lt;$D178,0,IF($E178&lt;X$18,$B179,($B179/$C178)+W179))</f>
        <v>0</v>
      </c>
      <c r="Y179" s="23">
        <f t="shared" ref="Y179" si="249">IF(Y$18&lt;$D178,0,IF($E178&lt;Y$18,$B179,($B179/$C178)+X179))</f>
        <v>0</v>
      </c>
      <c r="Z179" s="23">
        <f t="shared" ref="Z179" si="250">IF(Z$18&lt;$D178,0,IF($E178&lt;Z$18,$B179,($B179/$C178)+Y179))</f>
        <v>0</v>
      </c>
      <c r="AA179" s="23">
        <f t="shared" ref="AA179" si="251">IF(AA$18&lt;$D178,0,IF($E178&lt;AA$18,$B179,($B179/$C178)+Z179))</f>
        <v>0</v>
      </c>
      <c r="AB179" s="23">
        <f t="shared" ref="AB179" si="252">IF(AB$18&lt;$D178,0,IF($E178&lt;AB$18,$B179,($B179/$C178)+AA179))</f>
        <v>0</v>
      </c>
      <c r="AC179" s="23">
        <f t="shared" ref="AC179" si="253">IF(AC$18&lt;$D178,0,IF($E178&lt;AC$18,$B179,($B179/$C178)+AB179))</f>
        <v>0</v>
      </c>
      <c r="AD179" s="23">
        <f t="shared" ref="AD179" si="254">IF(AD$18&lt;$D178,0,IF($E178&lt;AD$18,$B179,($B179/$C178)+AC179))</f>
        <v>0</v>
      </c>
      <c r="AE179" s="23">
        <f t="shared" ref="AE179" si="255">IF(AE$18&lt;$D178,0,IF($E178&lt;AE$18,$B179,($B179/$C178)+AD179))</f>
        <v>0</v>
      </c>
      <c r="AF179" s="23">
        <f t="shared" ref="AF179" si="256">IF(AF$18&lt;$D178,0,IF($E178&lt;AF$18,$B179,($B179/$C178)+AE179))</f>
        <v>0</v>
      </c>
      <c r="AG179" s="23">
        <f t="shared" ref="AG179" si="257">IF(AG$18&lt;$D178,0,IF($E178&lt;AG$18,$B179,($B179/$C178)+AF179))</f>
        <v>0</v>
      </c>
      <c r="AH179" s="23">
        <f t="shared" ref="AH179" si="258">IF(AH$18&lt;$D178,0,IF($E178&lt;AH$18,$B179,($B179/$C178)+AG179))</f>
        <v>0</v>
      </c>
      <c r="AI179" s="23">
        <f t="shared" ref="AI179" si="259">IF(AI$18&lt;$D178,0,IF($E178&lt;AI$18,$B179,($B179/$C178)+AH179))</f>
        <v>0</v>
      </c>
      <c r="AJ179" s="23">
        <f t="shared" ref="AJ179" si="260">IF(AJ$18&lt;$D178,0,IF($E178&lt;AJ$18,$B179,($B179/$C178)+AI179))</f>
        <v>0</v>
      </c>
      <c r="AK179" s="23">
        <f t="shared" ref="AK179" si="261">IF(AK$18&lt;$D178,0,IF($E178&lt;AK$18,$B179,($B179/$C178)+AJ179))</f>
        <v>0</v>
      </c>
      <c r="AL179" s="23">
        <f t="shared" ref="AL179" si="262">IF(AL$18&lt;$D178,0,IF($E178&lt;AL$18,$B179,($B179/$C178)+AK179))</f>
        <v>0</v>
      </c>
      <c r="AM179" s="23">
        <f t="shared" ref="AM179" si="263">IF(AM$18&lt;$D178,0,IF($E178&lt;AM$18,$B179,($B179/$C178)+AL179))</f>
        <v>0</v>
      </c>
      <c r="AN179" s="23">
        <f t="shared" ref="AN179" si="264">IF(AN$18&lt;$D178,0,IF($E178&lt;AN$18,$B179,($B179/$C178)+AM179))</f>
        <v>0</v>
      </c>
      <c r="AO179" s="23">
        <f t="shared" ref="AO179" si="265">IF(AO$18&lt;$D178,0,IF($E178&lt;AO$18,$B179,($B179/$C178)+AN179))</f>
        <v>0</v>
      </c>
      <c r="AP179" s="23">
        <f t="shared" ref="AP179" si="266">IF(AP$18&lt;$D178,0,IF($E178&lt;AP$18,$B179,($B179/$C178)+AO179))</f>
        <v>0</v>
      </c>
      <c r="AQ179" s="23">
        <f t="shared" ref="AQ179" si="267">IF(AQ$18&lt;$D178,0,IF($E178&lt;AQ$18,$B179,($B179/$C178)+AP179))</f>
        <v>0</v>
      </c>
      <c r="AR179" s="23">
        <f t="shared" ref="AR179" si="268">IF(AR$18&lt;$D178,0,IF($E178&lt;AR$18,$B179,($B179/$C178)+AQ179))</f>
        <v>0</v>
      </c>
      <c r="AS179" s="23">
        <f t="shared" ref="AS179" si="269">IF(AS$18&lt;$D178,0,IF($E178&lt;AS$18,$B179,($B179/$C178)+AR179))</f>
        <v>0</v>
      </c>
      <c r="AT179" s="23">
        <f t="shared" ref="AT179" si="270">IF(AT$18&lt;$D178,0,IF($E178&lt;AT$18,$B179,($B179/$C178)+AS179))</f>
        <v>0</v>
      </c>
      <c r="AU179" s="23">
        <f t="shared" ref="AU179" si="271">IF(AU$18&lt;$D178,0,IF($E178&lt;AU$18,$B179,($B179/$C178)+AT179))</f>
        <v>0</v>
      </c>
      <c r="AV179" s="23">
        <f t="shared" ref="AV179" si="272">IF(AV$18&lt;$D178,0,IF($E178&lt;AV$18,$B179,($B179/$C178)+AU179))</f>
        <v>10</v>
      </c>
      <c r="AW179" s="23">
        <f t="shared" ref="AW179" si="273">IF(AW$18&lt;$D178,0,IF($E178&lt;AW$18,$B179,($B179/$C178)+AV179))</f>
        <v>20</v>
      </c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  <c r="BI179" s="23"/>
    </row>
    <row r="180" spans="1:61" hidden="1" outlineLevel="1">
      <c r="A180" s="11"/>
      <c r="B180" s="46"/>
      <c r="C180" s="24"/>
      <c r="D180" s="24"/>
    </row>
    <row r="181" spans="1:61" collapsed="1">
      <c r="A181" s="16" t="s">
        <v>56</v>
      </c>
      <c r="B181" s="45">
        <v>20</v>
      </c>
      <c r="C181" s="3">
        <v>1</v>
      </c>
      <c r="D181" s="3">
        <v>40</v>
      </c>
      <c r="E181" s="17">
        <f>D181+C181-1</f>
        <v>40</v>
      </c>
      <c r="F181" s="33"/>
      <c r="G181" s="53">
        <f>IF(B181&lt;&gt;"",1-(B185/B181),"-")</f>
        <v>0</v>
      </c>
      <c r="H181" s="54">
        <f>IF(B181&lt;&gt;"",$E181-$E184,"-")</f>
        <v>0</v>
      </c>
      <c r="I181" s="33"/>
      <c r="J181" s="34">
        <f t="shared" ref="J181:AW181" si="274">IF(J$18&lt;$D181,IF(J$18&lt;$D184,0,IF($E184&lt;J$18,0,"  ")),IF($E181&lt;J$18,IF(J$18&lt;$D184,0,IF($E184&lt;J$18,0,"  ")),IF(J$18&lt;$D184," ",IF($E184&lt;J$18," ","   "))))</f>
        <v>0</v>
      </c>
      <c r="K181" s="34">
        <f t="shared" si="274"/>
        <v>0</v>
      </c>
      <c r="L181" s="34">
        <f t="shared" si="274"/>
        <v>0</v>
      </c>
      <c r="M181" s="34">
        <f t="shared" si="274"/>
        <v>0</v>
      </c>
      <c r="N181" s="34">
        <f t="shared" si="274"/>
        <v>0</v>
      </c>
      <c r="O181" s="34">
        <f t="shared" si="274"/>
        <v>0</v>
      </c>
      <c r="P181" s="34">
        <f t="shared" si="274"/>
        <v>0</v>
      </c>
      <c r="Q181" s="34">
        <f t="shared" si="274"/>
        <v>0</v>
      </c>
      <c r="R181" s="34">
        <f t="shared" si="274"/>
        <v>0</v>
      </c>
      <c r="S181" s="34">
        <f t="shared" si="274"/>
        <v>0</v>
      </c>
      <c r="T181" s="34">
        <f t="shared" si="274"/>
        <v>0</v>
      </c>
      <c r="U181" s="34">
        <f t="shared" si="274"/>
        <v>0</v>
      </c>
      <c r="V181" s="34">
        <f t="shared" si="274"/>
        <v>0</v>
      </c>
      <c r="W181" s="34">
        <f t="shared" si="274"/>
        <v>0</v>
      </c>
      <c r="X181" s="34">
        <f t="shared" si="274"/>
        <v>0</v>
      </c>
      <c r="Y181" s="34">
        <f t="shared" si="274"/>
        <v>0</v>
      </c>
      <c r="Z181" s="34">
        <f t="shared" si="274"/>
        <v>0</v>
      </c>
      <c r="AA181" s="34">
        <f t="shared" si="274"/>
        <v>0</v>
      </c>
      <c r="AB181" s="34">
        <f t="shared" si="274"/>
        <v>0</v>
      </c>
      <c r="AC181" s="34">
        <f t="shared" si="274"/>
        <v>0</v>
      </c>
      <c r="AD181" s="34">
        <f t="shared" si="274"/>
        <v>0</v>
      </c>
      <c r="AE181" s="34">
        <f t="shared" si="274"/>
        <v>0</v>
      </c>
      <c r="AF181" s="34">
        <f t="shared" si="274"/>
        <v>0</v>
      </c>
      <c r="AG181" s="34">
        <f t="shared" si="274"/>
        <v>0</v>
      </c>
      <c r="AH181" s="34">
        <f t="shared" si="274"/>
        <v>0</v>
      </c>
      <c r="AI181" s="34">
        <f t="shared" si="274"/>
        <v>0</v>
      </c>
      <c r="AJ181" s="34">
        <f t="shared" si="274"/>
        <v>0</v>
      </c>
      <c r="AK181" s="34">
        <f t="shared" si="274"/>
        <v>0</v>
      </c>
      <c r="AL181" s="34">
        <f t="shared" si="274"/>
        <v>0</v>
      </c>
      <c r="AM181" s="34">
        <f t="shared" si="274"/>
        <v>0</v>
      </c>
      <c r="AN181" s="34">
        <f t="shared" si="274"/>
        <v>0</v>
      </c>
      <c r="AO181" s="34">
        <f t="shared" si="274"/>
        <v>0</v>
      </c>
      <c r="AP181" s="34">
        <f t="shared" si="274"/>
        <v>0</v>
      </c>
      <c r="AQ181" s="34">
        <f t="shared" si="274"/>
        <v>0</v>
      </c>
      <c r="AR181" s="34">
        <f t="shared" si="274"/>
        <v>0</v>
      </c>
      <c r="AS181" s="34">
        <f t="shared" si="274"/>
        <v>0</v>
      </c>
      <c r="AT181" s="34">
        <f t="shared" si="274"/>
        <v>0</v>
      </c>
      <c r="AU181" s="34">
        <f t="shared" si="274"/>
        <v>0</v>
      </c>
      <c r="AV181" s="34">
        <f t="shared" si="274"/>
        <v>0</v>
      </c>
      <c r="AW181" s="34" t="str">
        <f t="shared" si="274"/>
        <v xml:space="preserve">   </v>
      </c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</row>
    <row r="182" spans="1:61" hidden="1" outlineLevel="1">
      <c r="A182" s="15" t="s">
        <v>3</v>
      </c>
      <c r="B182" s="46">
        <f>B181</f>
        <v>20</v>
      </c>
      <c r="J182" s="27">
        <f>$B182</f>
        <v>20</v>
      </c>
      <c r="K182" s="35">
        <f t="shared" ref="K182:AW182" si="275">$B182</f>
        <v>20</v>
      </c>
      <c r="L182" s="35">
        <f t="shared" si="275"/>
        <v>20</v>
      </c>
      <c r="M182" s="35">
        <f t="shared" si="275"/>
        <v>20</v>
      </c>
      <c r="N182" s="35">
        <f t="shared" si="275"/>
        <v>20</v>
      </c>
      <c r="O182" s="35">
        <f t="shared" si="275"/>
        <v>20</v>
      </c>
      <c r="P182" s="35">
        <f t="shared" si="275"/>
        <v>20</v>
      </c>
      <c r="Q182" s="35">
        <f t="shared" si="275"/>
        <v>20</v>
      </c>
      <c r="R182" s="35">
        <f t="shared" si="275"/>
        <v>20</v>
      </c>
      <c r="S182" s="35">
        <f t="shared" si="275"/>
        <v>20</v>
      </c>
      <c r="T182" s="35">
        <f t="shared" si="275"/>
        <v>20</v>
      </c>
      <c r="U182" s="35">
        <f t="shared" si="275"/>
        <v>20</v>
      </c>
      <c r="V182" s="35">
        <f t="shared" si="275"/>
        <v>20</v>
      </c>
      <c r="W182" s="35">
        <f t="shared" si="275"/>
        <v>20</v>
      </c>
      <c r="X182" s="35">
        <f t="shared" si="275"/>
        <v>20</v>
      </c>
      <c r="Y182" s="35">
        <f t="shared" si="275"/>
        <v>20</v>
      </c>
      <c r="Z182" s="35">
        <f t="shared" si="275"/>
        <v>20</v>
      </c>
      <c r="AA182" s="35">
        <f t="shared" si="275"/>
        <v>20</v>
      </c>
      <c r="AB182" s="35">
        <f t="shared" si="275"/>
        <v>20</v>
      </c>
      <c r="AC182" s="35">
        <f t="shared" si="275"/>
        <v>20</v>
      </c>
      <c r="AD182" s="35">
        <f t="shared" si="275"/>
        <v>20</v>
      </c>
      <c r="AE182" s="35">
        <f t="shared" si="275"/>
        <v>20</v>
      </c>
      <c r="AF182" s="35">
        <f t="shared" si="275"/>
        <v>20</v>
      </c>
      <c r="AG182" s="35">
        <f t="shared" si="275"/>
        <v>20</v>
      </c>
      <c r="AH182" s="35">
        <f t="shared" si="275"/>
        <v>20</v>
      </c>
      <c r="AI182" s="35">
        <f t="shared" si="275"/>
        <v>20</v>
      </c>
      <c r="AJ182" s="35">
        <f t="shared" si="275"/>
        <v>20</v>
      </c>
      <c r="AK182" s="35">
        <f t="shared" si="275"/>
        <v>20</v>
      </c>
      <c r="AL182" s="35">
        <f t="shared" si="275"/>
        <v>20</v>
      </c>
      <c r="AM182" s="35">
        <f t="shared" si="275"/>
        <v>20</v>
      </c>
      <c r="AN182" s="35">
        <f t="shared" si="275"/>
        <v>20</v>
      </c>
      <c r="AO182" s="35">
        <f t="shared" si="275"/>
        <v>20</v>
      </c>
      <c r="AP182" s="35">
        <f t="shared" si="275"/>
        <v>20</v>
      </c>
      <c r="AQ182" s="35">
        <f t="shared" si="275"/>
        <v>20</v>
      </c>
      <c r="AR182" s="35">
        <f t="shared" si="275"/>
        <v>20</v>
      </c>
      <c r="AS182" s="35">
        <f t="shared" si="275"/>
        <v>20</v>
      </c>
      <c r="AT182" s="35">
        <f t="shared" si="275"/>
        <v>20</v>
      </c>
      <c r="AU182" s="35">
        <f t="shared" si="275"/>
        <v>20</v>
      </c>
      <c r="AV182" s="35">
        <f t="shared" si="275"/>
        <v>20</v>
      </c>
      <c r="AW182" s="35">
        <f t="shared" si="275"/>
        <v>20</v>
      </c>
      <c r="AX182" s="35"/>
      <c r="AY182" s="35"/>
      <c r="AZ182" s="35"/>
      <c r="BA182" s="35"/>
      <c r="BB182" s="35"/>
      <c r="BC182" s="35"/>
      <c r="BD182" s="35"/>
      <c r="BE182" s="35"/>
      <c r="BF182" s="35"/>
      <c r="BG182" s="35"/>
      <c r="BH182" s="35"/>
      <c r="BI182" s="35"/>
    </row>
    <row r="183" spans="1:61" hidden="1" outlineLevel="1">
      <c r="A183" s="15" t="s">
        <v>25</v>
      </c>
      <c r="B183" s="47">
        <f>B181</f>
        <v>20</v>
      </c>
      <c r="C183" s="22">
        <f>C181</f>
        <v>1</v>
      </c>
      <c r="D183" s="22">
        <f>D181</f>
        <v>40</v>
      </c>
      <c r="E183" s="19">
        <f>E181</f>
        <v>40</v>
      </c>
      <c r="F183" s="36"/>
      <c r="G183" s="55"/>
      <c r="I183" s="36"/>
      <c r="J183" s="23">
        <f t="shared" ref="J183:S184" si="276">IF(J$18&lt;$D183,0,IF(J$18&lt;$E183,$B183*$B$191,$B183*$B$190))</f>
        <v>0</v>
      </c>
      <c r="K183" s="20">
        <f t="shared" si="276"/>
        <v>0</v>
      </c>
      <c r="L183" s="20">
        <f t="shared" si="276"/>
        <v>0</v>
      </c>
      <c r="M183" s="20">
        <f t="shared" si="276"/>
        <v>0</v>
      </c>
      <c r="N183" s="20">
        <f t="shared" si="276"/>
        <v>0</v>
      </c>
      <c r="O183" s="20">
        <f t="shared" si="276"/>
        <v>0</v>
      </c>
      <c r="P183" s="20">
        <f t="shared" si="276"/>
        <v>0</v>
      </c>
      <c r="Q183" s="20">
        <f t="shared" si="276"/>
        <v>0</v>
      </c>
      <c r="R183" s="20">
        <f t="shared" si="276"/>
        <v>0</v>
      </c>
      <c r="S183" s="20">
        <f t="shared" si="276"/>
        <v>0</v>
      </c>
      <c r="T183" s="20">
        <f t="shared" ref="T183:AC184" si="277">IF(T$18&lt;$D183,0,IF(T$18&lt;$E183,$B183*$B$191,$B183*$B$190))</f>
        <v>0</v>
      </c>
      <c r="U183" s="20">
        <f t="shared" si="277"/>
        <v>0</v>
      </c>
      <c r="V183" s="20">
        <f t="shared" si="277"/>
        <v>0</v>
      </c>
      <c r="W183" s="20">
        <f t="shared" si="277"/>
        <v>0</v>
      </c>
      <c r="X183" s="20">
        <f t="shared" si="277"/>
        <v>0</v>
      </c>
      <c r="Y183" s="20">
        <f t="shared" si="277"/>
        <v>0</v>
      </c>
      <c r="Z183" s="20">
        <f t="shared" si="277"/>
        <v>0</v>
      </c>
      <c r="AA183" s="20">
        <f t="shared" si="277"/>
        <v>0</v>
      </c>
      <c r="AB183" s="20">
        <f t="shared" si="277"/>
        <v>0</v>
      </c>
      <c r="AC183" s="20">
        <f t="shared" si="277"/>
        <v>0</v>
      </c>
      <c r="AD183" s="20">
        <f t="shared" ref="AD183:AM184" si="278">IF(AD$18&lt;$D183,0,IF(AD$18&lt;$E183,$B183*$B$191,$B183*$B$190))</f>
        <v>0</v>
      </c>
      <c r="AE183" s="20">
        <f t="shared" si="278"/>
        <v>0</v>
      </c>
      <c r="AF183" s="20">
        <f t="shared" si="278"/>
        <v>0</v>
      </c>
      <c r="AG183" s="20">
        <f t="shared" si="278"/>
        <v>0</v>
      </c>
      <c r="AH183" s="20">
        <f t="shared" si="278"/>
        <v>0</v>
      </c>
      <c r="AI183" s="20">
        <f t="shared" si="278"/>
        <v>0</v>
      </c>
      <c r="AJ183" s="20">
        <f t="shared" si="278"/>
        <v>0</v>
      </c>
      <c r="AK183" s="20">
        <f t="shared" si="278"/>
        <v>0</v>
      </c>
      <c r="AL183" s="20">
        <f t="shared" si="278"/>
        <v>0</v>
      </c>
      <c r="AM183" s="20">
        <f t="shared" si="278"/>
        <v>0</v>
      </c>
      <c r="AN183" s="20">
        <f t="shared" ref="AN183:AW184" si="279">IF(AN$18&lt;$D183,0,IF(AN$18&lt;$E183,$B183*$B$191,$B183*$B$190))</f>
        <v>0</v>
      </c>
      <c r="AO183" s="20">
        <f t="shared" si="279"/>
        <v>0</v>
      </c>
      <c r="AP183" s="20">
        <f t="shared" si="279"/>
        <v>0</v>
      </c>
      <c r="AQ183" s="20">
        <f t="shared" si="279"/>
        <v>0</v>
      </c>
      <c r="AR183" s="20">
        <f t="shared" si="279"/>
        <v>0</v>
      </c>
      <c r="AS183" s="20">
        <f t="shared" si="279"/>
        <v>0</v>
      </c>
      <c r="AT183" s="20">
        <f t="shared" si="279"/>
        <v>0</v>
      </c>
      <c r="AU183" s="20">
        <f t="shared" si="279"/>
        <v>0</v>
      </c>
      <c r="AV183" s="20">
        <f t="shared" si="279"/>
        <v>0</v>
      </c>
      <c r="AW183" s="20">
        <f t="shared" si="279"/>
        <v>20</v>
      </c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</row>
    <row r="184" spans="1:61" hidden="1" outlineLevel="1">
      <c r="A184" s="15" t="s">
        <v>26</v>
      </c>
      <c r="B184" s="46">
        <f>B181</f>
        <v>20</v>
      </c>
      <c r="C184" s="21">
        <f>E184-D184+1</f>
        <v>1</v>
      </c>
      <c r="D184" s="4">
        <v>40</v>
      </c>
      <c r="E184" s="9">
        <v>40</v>
      </c>
      <c r="J184" s="23">
        <f t="shared" si="276"/>
        <v>0</v>
      </c>
      <c r="K184" s="20">
        <f t="shared" si="276"/>
        <v>0</v>
      </c>
      <c r="L184" s="20">
        <f t="shared" si="276"/>
        <v>0</v>
      </c>
      <c r="M184" s="20">
        <f t="shared" si="276"/>
        <v>0</v>
      </c>
      <c r="N184" s="20">
        <f t="shared" si="276"/>
        <v>0</v>
      </c>
      <c r="O184" s="20">
        <f t="shared" si="276"/>
        <v>0</v>
      </c>
      <c r="P184" s="20">
        <f t="shared" si="276"/>
        <v>0</v>
      </c>
      <c r="Q184" s="20">
        <f t="shared" si="276"/>
        <v>0</v>
      </c>
      <c r="R184" s="20">
        <f t="shared" si="276"/>
        <v>0</v>
      </c>
      <c r="S184" s="20">
        <f t="shared" si="276"/>
        <v>0</v>
      </c>
      <c r="T184" s="20">
        <f t="shared" si="277"/>
        <v>0</v>
      </c>
      <c r="U184" s="20">
        <f t="shared" si="277"/>
        <v>0</v>
      </c>
      <c r="V184" s="20">
        <f t="shared" si="277"/>
        <v>0</v>
      </c>
      <c r="W184" s="20">
        <f t="shared" si="277"/>
        <v>0</v>
      </c>
      <c r="X184" s="20">
        <f t="shared" si="277"/>
        <v>0</v>
      </c>
      <c r="Y184" s="20">
        <f t="shared" si="277"/>
        <v>0</v>
      </c>
      <c r="Z184" s="20">
        <f t="shared" si="277"/>
        <v>0</v>
      </c>
      <c r="AA184" s="20">
        <f t="shared" si="277"/>
        <v>0</v>
      </c>
      <c r="AB184" s="20">
        <f t="shared" si="277"/>
        <v>0</v>
      </c>
      <c r="AC184" s="20">
        <f t="shared" si="277"/>
        <v>0</v>
      </c>
      <c r="AD184" s="20">
        <f t="shared" si="278"/>
        <v>0</v>
      </c>
      <c r="AE184" s="20">
        <f t="shared" si="278"/>
        <v>0</v>
      </c>
      <c r="AF184" s="20">
        <f t="shared" si="278"/>
        <v>0</v>
      </c>
      <c r="AG184" s="20">
        <f t="shared" si="278"/>
        <v>0</v>
      </c>
      <c r="AH184" s="20">
        <f t="shared" si="278"/>
        <v>0</v>
      </c>
      <c r="AI184" s="20">
        <f t="shared" si="278"/>
        <v>0</v>
      </c>
      <c r="AJ184" s="20">
        <f t="shared" si="278"/>
        <v>0</v>
      </c>
      <c r="AK184" s="20">
        <f t="shared" si="278"/>
        <v>0</v>
      </c>
      <c r="AL184" s="20">
        <f t="shared" si="278"/>
        <v>0</v>
      </c>
      <c r="AM184" s="20">
        <f t="shared" si="278"/>
        <v>0</v>
      </c>
      <c r="AN184" s="20">
        <f t="shared" si="279"/>
        <v>0</v>
      </c>
      <c r="AO184" s="20">
        <f t="shared" si="279"/>
        <v>0</v>
      </c>
      <c r="AP184" s="20">
        <f t="shared" si="279"/>
        <v>0</v>
      </c>
      <c r="AQ184" s="20">
        <f t="shared" si="279"/>
        <v>0</v>
      </c>
      <c r="AR184" s="20">
        <f t="shared" si="279"/>
        <v>0</v>
      </c>
      <c r="AS184" s="20">
        <f t="shared" si="279"/>
        <v>0</v>
      </c>
      <c r="AT184" s="20">
        <f t="shared" si="279"/>
        <v>0</v>
      </c>
      <c r="AU184" s="20">
        <f t="shared" si="279"/>
        <v>0</v>
      </c>
      <c r="AV184" s="20">
        <f t="shared" si="279"/>
        <v>0</v>
      </c>
      <c r="AW184" s="20">
        <f t="shared" si="279"/>
        <v>20</v>
      </c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</row>
    <row r="185" spans="1:61" hidden="1" outlineLevel="1">
      <c r="A185" s="15" t="s">
        <v>27</v>
      </c>
      <c r="B185" s="45">
        <v>20</v>
      </c>
      <c r="J185" s="23">
        <f>IF(J$18&lt;$D184,0,IF($E184&lt;J$18,$B185,$B185/$C184))</f>
        <v>0</v>
      </c>
      <c r="K185" s="23">
        <f t="shared" ref="K185" si="280">IF(K$18&lt;$D184,0,IF($E184&lt;K$18,$B185,($B185/$C184)+J185))</f>
        <v>0</v>
      </c>
      <c r="L185" s="23">
        <f t="shared" ref="L185" si="281">IF(L$18&lt;$D184,0,IF($E184&lt;L$18,$B185,($B185/$C184)+K185))</f>
        <v>0</v>
      </c>
      <c r="M185" s="23">
        <f t="shared" ref="M185" si="282">IF(M$18&lt;$D184,0,IF($E184&lt;M$18,$B185,($B185/$C184)+L185))</f>
        <v>0</v>
      </c>
      <c r="N185" s="23">
        <f t="shared" ref="N185" si="283">IF(N$18&lt;$D184,0,IF($E184&lt;N$18,$B185,($B185/$C184)+M185))</f>
        <v>0</v>
      </c>
      <c r="O185" s="23">
        <f t="shared" ref="O185" si="284">IF(O$18&lt;$D184,0,IF($E184&lt;O$18,$B185,($B185/$C184)+N185))</f>
        <v>0</v>
      </c>
      <c r="P185" s="23">
        <f t="shared" ref="P185" si="285">IF(P$18&lt;$D184,0,IF($E184&lt;P$18,$B185,($B185/$C184)+O185))</f>
        <v>0</v>
      </c>
      <c r="Q185" s="23">
        <f t="shared" ref="Q185" si="286">IF(Q$18&lt;$D184,0,IF($E184&lt;Q$18,$B185,($B185/$C184)+P185))</f>
        <v>0</v>
      </c>
      <c r="R185" s="23">
        <f t="shared" ref="R185" si="287">IF(R$18&lt;$D184,0,IF($E184&lt;R$18,$B185,($B185/$C184)+Q185))</f>
        <v>0</v>
      </c>
      <c r="S185" s="23">
        <f t="shared" ref="S185" si="288">IF(S$18&lt;$D184,0,IF($E184&lt;S$18,$B185,($B185/$C184)+R185))</f>
        <v>0</v>
      </c>
      <c r="T185" s="23">
        <f t="shared" ref="T185" si="289">IF(T$18&lt;$D184,0,IF($E184&lt;T$18,$B185,($B185/$C184)+S185))</f>
        <v>0</v>
      </c>
      <c r="U185" s="23">
        <f t="shared" ref="U185" si="290">IF(U$18&lt;$D184,0,IF($E184&lt;U$18,$B185,($B185/$C184)+T185))</f>
        <v>0</v>
      </c>
      <c r="V185" s="23">
        <f t="shared" ref="V185" si="291">IF(V$18&lt;$D184,0,IF($E184&lt;V$18,$B185,($B185/$C184)+U185))</f>
        <v>0</v>
      </c>
      <c r="W185" s="23">
        <f t="shared" ref="W185" si="292">IF(W$18&lt;$D184,0,IF($E184&lt;W$18,$B185,($B185/$C184)+V185))</f>
        <v>0</v>
      </c>
      <c r="X185" s="23">
        <f t="shared" ref="X185" si="293">IF(X$18&lt;$D184,0,IF($E184&lt;X$18,$B185,($B185/$C184)+W185))</f>
        <v>0</v>
      </c>
      <c r="Y185" s="23">
        <f t="shared" ref="Y185" si="294">IF(Y$18&lt;$D184,0,IF($E184&lt;Y$18,$B185,($B185/$C184)+X185))</f>
        <v>0</v>
      </c>
      <c r="Z185" s="23">
        <f t="shared" ref="Z185" si="295">IF(Z$18&lt;$D184,0,IF($E184&lt;Z$18,$B185,($B185/$C184)+Y185))</f>
        <v>0</v>
      </c>
      <c r="AA185" s="23">
        <f t="shared" ref="AA185" si="296">IF(AA$18&lt;$D184,0,IF($E184&lt;AA$18,$B185,($B185/$C184)+Z185))</f>
        <v>0</v>
      </c>
      <c r="AB185" s="23">
        <f t="shared" ref="AB185" si="297">IF(AB$18&lt;$D184,0,IF($E184&lt;AB$18,$B185,($B185/$C184)+AA185))</f>
        <v>0</v>
      </c>
      <c r="AC185" s="23">
        <f t="shared" ref="AC185" si="298">IF(AC$18&lt;$D184,0,IF($E184&lt;AC$18,$B185,($B185/$C184)+AB185))</f>
        <v>0</v>
      </c>
      <c r="AD185" s="23">
        <f t="shared" ref="AD185" si="299">IF(AD$18&lt;$D184,0,IF($E184&lt;AD$18,$B185,($B185/$C184)+AC185))</f>
        <v>0</v>
      </c>
      <c r="AE185" s="23">
        <f t="shared" ref="AE185" si="300">IF(AE$18&lt;$D184,0,IF($E184&lt;AE$18,$B185,($B185/$C184)+AD185))</f>
        <v>0</v>
      </c>
      <c r="AF185" s="23">
        <f t="shared" ref="AF185" si="301">IF(AF$18&lt;$D184,0,IF($E184&lt;AF$18,$B185,($B185/$C184)+AE185))</f>
        <v>0</v>
      </c>
      <c r="AG185" s="23">
        <f t="shared" ref="AG185" si="302">IF(AG$18&lt;$D184,0,IF($E184&lt;AG$18,$B185,($B185/$C184)+AF185))</f>
        <v>0</v>
      </c>
      <c r="AH185" s="23">
        <f t="shared" ref="AH185" si="303">IF(AH$18&lt;$D184,0,IF($E184&lt;AH$18,$B185,($B185/$C184)+AG185))</f>
        <v>0</v>
      </c>
      <c r="AI185" s="23">
        <f t="shared" ref="AI185" si="304">IF(AI$18&lt;$D184,0,IF($E184&lt;AI$18,$B185,($B185/$C184)+AH185))</f>
        <v>0</v>
      </c>
      <c r="AJ185" s="23">
        <f t="shared" ref="AJ185" si="305">IF(AJ$18&lt;$D184,0,IF($E184&lt;AJ$18,$B185,($B185/$C184)+AI185))</f>
        <v>0</v>
      </c>
      <c r="AK185" s="23">
        <f t="shared" ref="AK185" si="306">IF(AK$18&lt;$D184,0,IF($E184&lt;AK$18,$B185,($B185/$C184)+AJ185))</f>
        <v>0</v>
      </c>
      <c r="AL185" s="23">
        <f t="shared" ref="AL185" si="307">IF(AL$18&lt;$D184,0,IF($E184&lt;AL$18,$B185,($B185/$C184)+AK185))</f>
        <v>0</v>
      </c>
      <c r="AM185" s="23">
        <f t="shared" ref="AM185" si="308">IF(AM$18&lt;$D184,0,IF($E184&lt;AM$18,$B185,($B185/$C184)+AL185))</f>
        <v>0</v>
      </c>
      <c r="AN185" s="23">
        <f t="shared" ref="AN185" si="309">IF(AN$18&lt;$D184,0,IF($E184&lt;AN$18,$B185,($B185/$C184)+AM185))</f>
        <v>0</v>
      </c>
      <c r="AO185" s="23">
        <f t="shared" ref="AO185" si="310">IF(AO$18&lt;$D184,0,IF($E184&lt;AO$18,$B185,($B185/$C184)+AN185))</f>
        <v>0</v>
      </c>
      <c r="AP185" s="23">
        <f t="shared" ref="AP185" si="311">IF(AP$18&lt;$D184,0,IF($E184&lt;AP$18,$B185,($B185/$C184)+AO185))</f>
        <v>0</v>
      </c>
      <c r="AQ185" s="23">
        <f t="shared" ref="AQ185" si="312">IF(AQ$18&lt;$D184,0,IF($E184&lt;AQ$18,$B185,($B185/$C184)+AP185))</f>
        <v>0</v>
      </c>
      <c r="AR185" s="23">
        <f t="shared" ref="AR185" si="313">IF(AR$18&lt;$D184,0,IF($E184&lt;AR$18,$B185,($B185/$C184)+AQ185))</f>
        <v>0</v>
      </c>
      <c r="AS185" s="23">
        <f t="shared" ref="AS185" si="314">IF(AS$18&lt;$D184,0,IF($E184&lt;AS$18,$B185,($B185/$C184)+AR185))</f>
        <v>0</v>
      </c>
      <c r="AT185" s="23">
        <f t="shared" ref="AT185" si="315">IF(AT$18&lt;$D184,0,IF($E184&lt;AT$18,$B185,($B185/$C184)+AS185))</f>
        <v>0</v>
      </c>
      <c r="AU185" s="23">
        <f t="shared" ref="AU185" si="316">IF(AU$18&lt;$D184,0,IF($E184&lt;AU$18,$B185,($B185/$C184)+AT185))</f>
        <v>0</v>
      </c>
      <c r="AV185" s="23">
        <f t="shared" ref="AV185" si="317">IF(AV$18&lt;$D184,0,IF($E184&lt;AV$18,$B185,($B185/$C184)+AU185))</f>
        <v>0</v>
      </c>
      <c r="AW185" s="23">
        <f t="shared" ref="AW185" si="318">IF(AW$18&lt;$D184,0,IF($E184&lt;AW$18,$B185,($B185/$C184)+AV185))</f>
        <v>20</v>
      </c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</row>
    <row r="186" spans="1:61" hidden="1" outlineLevel="1">
      <c r="A186" s="11"/>
      <c r="B186" s="46"/>
      <c r="C186" s="24"/>
      <c r="D186" s="24"/>
    </row>
    <row r="187" spans="1:61" collapsed="1">
      <c r="B187" s="48" t="s">
        <v>60</v>
      </c>
    </row>
    <row r="188" spans="1:61" s="14" customFormat="1">
      <c r="A188" s="41" t="s">
        <v>18</v>
      </c>
      <c r="B188" s="51"/>
      <c r="C188" s="39"/>
      <c r="E188" s="40"/>
      <c r="F188" s="26"/>
      <c r="G188" s="52"/>
      <c r="I188" s="26"/>
    </row>
    <row r="189" spans="1:61" hidden="1" outlineLevel="1">
      <c r="A189" s="37" t="s">
        <v>19</v>
      </c>
      <c r="D189" s="38" t="s">
        <v>13</v>
      </c>
      <c r="G189" s="61"/>
    </row>
    <row r="190" spans="1:61" hidden="1" outlineLevel="1">
      <c r="A190" s="15" t="s">
        <v>20</v>
      </c>
      <c r="B190" s="49">
        <v>1</v>
      </c>
      <c r="D190" s="21" t="s">
        <v>7</v>
      </c>
      <c r="E190" s="18" t="s">
        <v>10</v>
      </c>
    </row>
    <row r="191" spans="1:61" hidden="1" outlineLevel="1">
      <c r="A191" s="15" t="s">
        <v>21</v>
      </c>
      <c r="B191" s="50">
        <v>0.5</v>
      </c>
      <c r="D191" s="21" t="s">
        <v>8</v>
      </c>
      <c r="E191" s="18" t="s">
        <v>11</v>
      </c>
    </row>
    <row r="192" spans="1:61" hidden="1" outlineLevel="1">
      <c r="A192" s="15" t="s">
        <v>22</v>
      </c>
      <c r="B192" s="49">
        <f>B190-B191</f>
        <v>0.5</v>
      </c>
      <c r="D192" s="21" t="s">
        <v>9</v>
      </c>
      <c r="E192" s="18" t="s">
        <v>12</v>
      </c>
    </row>
    <row r="193" spans="1:6" hidden="1" outlineLevel="1"/>
    <row r="194" spans="1:6" collapsed="1"/>
    <row r="195" spans="1:6">
      <c r="A195" s="16" t="s">
        <v>58</v>
      </c>
    </row>
    <row r="196" spans="1:6">
      <c r="A196" s="65" t="s">
        <v>59</v>
      </c>
      <c r="B196" s="87">
        <f>IF(D196&gt;2,D196-2,"-")</f>
        <v>14</v>
      </c>
      <c r="C196" s="88">
        <f>IF(D196&gt;1,D196-1,"-")</f>
        <v>15</v>
      </c>
      <c r="D196" s="89">
        <v>16</v>
      </c>
      <c r="E196" s="88">
        <f>IF(D196&gt;0,D196+1,"-")</f>
        <v>17</v>
      </c>
    </row>
    <row r="197" spans="1:6" hidden="1" outlineLevel="1">
      <c r="A197" s="62" t="s">
        <v>3</v>
      </c>
      <c r="B197" s="71">
        <f>HLOOKUP(B$196,$J$3:$AW$13,2,)</f>
        <v>750</v>
      </c>
      <c r="C197" s="80">
        <f t="shared" ref="C197:E197" si="319">HLOOKUP(C$196,$J$3:$AW$13,2,)</f>
        <v>750</v>
      </c>
      <c r="D197" s="67">
        <f t="shared" si="319"/>
        <v>750</v>
      </c>
      <c r="E197" s="70">
        <f t="shared" si="319"/>
        <v>750</v>
      </c>
      <c r="F197" s="24"/>
    </row>
    <row r="198" spans="1:6" hidden="1" outlineLevel="1">
      <c r="A198" s="63" t="s">
        <v>0</v>
      </c>
      <c r="B198" s="81">
        <f>HLOOKUP(B$196,$J$3:$AW$13,3,)</f>
        <v>220</v>
      </c>
      <c r="C198" s="82">
        <f t="shared" ref="C198:E198" si="320">HLOOKUP(C$196,$J$3:$AW$13,3,)</f>
        <v>235</v>
      </c>
      <c r="D198" s="68">
        <f t="shared" si="320"/>
        <v>260</v>
      </c>
      <c r="E198" s="85">
        <f t="shared" si="320"/>
        <v>280</v>
      </c>
      <c r="F198" s="24"/>
    </row>
    <row r="199" spans="1:6" hidden="1" outlineLevel="1">
      <c r="A199" s="63" t="s">
        <v>2</v>
      </c>
      <c r="B199" s="81">
        <f>HLOOKUP(B$196,$J$3:$AW$13,4,)</f>
        <v>210</v>
      </c>
      <c r="C199" s="82">
        <f t="shared" ref="C199:E199" si="321">HLOOKUP(C$196,$J$3:$AW$13,4,)</f>
        <v>210</v>
      </c>
      <c r="D199" s="68">
        <f t="shared" si="321"/>
        <v>220</v>
      </c>
      <c r="E199" s="85">
        <f t="shared" si="321"/>
        <v>235</v>
      </c>
      <c r="F199" s="24"/>
    </row>
    <row r="200" spans="1:6" hidden="1" outlineLevel="1">
      <c r="A200" s="64" t="s">
        <v>1</v>
      </c>
      <c r="B200" s="81">
        <f>HLOOKUP(B$196,$J$3:$AW$13,5,)</f>
        <v>206.66666666666666</v>
      </c>
      <c r="C200" s="82">
        <f t="shared" ref="C200:E200" si="322">HLOOKUP(C$196,$J$3:$AW$13,5,)</f>
        <v>213.33333333333334</v>
      </c>
      <c r="D200" s="69">
        <f t="shared" si="322"/>
        <v>220</v>
      </c>
      <c r="E200" s="85">
        <f t="shared" si="322"/>
        <v>230</v>
      </c>
      <c r="F200" s="24"/>
    </row>
    <row r="201" spans="1:6" hidden="1" outlineLevel="1">
      <c r="B201" s="83"/>
      <c r="C201" s="84"/>
      <c r="D201" s="66"/>
      <c r="E201" s="86"/>
      <c r="F201" s="24"/>
    </row>
    <row r="202" spans="1:6" collapsed="1">
      <c r="A202" s="62" t="s">
        <v>5</v>
      </c>
      <c r="B202" s="71">
        <f>HLOOKUP(B$196,$J$3:$AW$13,8,)</f>
        <v>3.3333333333333428</v>
      </c>
      <c r="C202" s="80">
        <f t="shared" ref="C202:E202" si="323">HLOOKUP(C$196,$J$3:$AW$13,8,)</f>
        <v>-3.3333333333333428</v>
      </c>
      <c r="D202" s="67">
        <f t="shared" si="323"/>
        <v>0</v>
      </c>
      <c r="E202" s="70">
        <f t="shared" si="323"/>
        <v>5</v>
      </c>
      <c r="F202" s="24"/>
    </row>
    <row r="203" spans="1:6">
      <c r="A203" s="63" t="s">
        <v>6</v>
      </c>
      <c r="B203" s="81">
        <f>HLOOKUP(B$196,$J$3:$AW$13,9,)</f>
        <v>-10</v>
      </c>
      <c r="C203" s="82">
        <f t="shared" ref="C203:E203" si="324">HLOOKUP(C$196,$J$3:$AW$13,9,)</f>
        <v>-25</v>
      </c>
      <c r="D203" s="68">
        <f t="shared" si="324"/>
        <v>-40</v>
      </c>
      <c r="E203" s="85">
        <f t="shared" si="324"/>
        <v>-45</v>
      </c>
      <c r="F203" s="24"/>
    </row>
    <row r="204" spans="1:6">
      <c r="A204" s="63" t="s">
        <v>16</v>
      </c>
      <c r="B204" s="76">
        <f>HLOOKUP(B$196,$J$3:$AW$13,10,)</f>
        <v>1.0161290322580645</v>
      </c>
      <c r="C204" s="77">
        <f t="shared" ref="C204:E204" si="325">HLOOKUP(C$196,$J$3:$AW$13,10,)</f>
        <v>0.984375</v>
      </c>
      <c r="D204" s="72">
        <f t="shared" si="325"/>
        <v>1</v>
      </c>
      <c r="E204" s="74">
        <f t="shared" si="325"/>
        <v>1.0217391304347827</v>
      </c>
      <c r="F204" s="24"/>
    </row>
    <row r="205" spans="1:6">
      <c r="A205" s="64" t="s">
        <v>17</v>
      </c>
      <c r="B205" s="78">
        <f>HLOOKUP(B$196,$J$3:$AW$13,11,)</f>
        <v>0.95454545454545459</v>
      </c>
      <c r="C205" s="79">
        <f t="shared" ref="C205:E205" si="326">HLOOKUP(C$196,$J$3:$AW$13,11,)</f>
        <v>0.8936170212765957</v>
      </c>
      <c r="D205" s="73">
        <f t="shared" si="326"/>
        <v>0.84615384615384615</v>
      </c>
      <c r="E205" s="75">
        <f t="shared" si="326"/>
        <v>0.8392857142857143</v>
      </c>
      <c r="F205" s="24"/>
    </row>
  </sheetData>
  <conditionalFormatting sqref="J19:BI19 J25:BI25 J31:BI31 J37:BI37 J43:BI43 J49:BI49 J55:BI55 J61:BI61 J67:BI67 J73:BI73 J79:BI79 J85:BI85 J91:BI91 J97:BI97 J103:BI103 J109:BI109 J115:BI115 J121:BI121 J127:BI127 J133:BI133 J139:BI139 J145:BI145 J151:BI151 J157:BI157 J163:BI163 J169:BI169 J175:BI175 J181:BI181">
    <cfRule type="cellIs" dxfId="3" priority="179" stopIfTrue="1" operator="equal">
      <formula>" "</formula>
    </cfRule>
    <cfRule type="cellIs" dxfId="2" priority="180" stopIfTrue="1" operator="equal">
      <formula>0</formula>
    </cfRule>
  </conditionalFormatting>
  <conditionalFormatting sqref="J19:BI19 J25:BI25 J31:BI31 J37:BI37 J43:BI43 J49:BI49 J55:BI55 J61:BI61 J67:BI67 J73:BI73 J79:BI79 J85:BI85 J91:BI91 J97:BI97 J103:BI103 J109:BI109 J115:BI115 J121:BI121 J127:BI127 J133:BI133 J139:BI139 J145:BI145 J151:BI151 J157:BI157 J163:BI163 J169:BI169 J175:BI175 J181:BI181">
    <cfRule type="cellIs" dxfId="1" priority="177" stopIfTrue="1" operator="equal">
      <formula>"   "</formula>
    </cfRule>
    <cfRule type="cellIs" dxfId="0" priority="178" stopIfTrue="1" operator="equal">
      <formula>"  "</formula>
    </cfRule>
  </conditionalFormatting>
  <conditionalFormatting sqref="J12:AW13">
    <cfRule type="iconSet" priority="176">
      <iconSet>
        <cfvo type="percent" val="0"/>
        <cfvo type="num" val="0.85"/>
        <cfvo type="num" val="0.95"/>
      </iconSet>
    </cfRule>
  </conditionalFormatting>
  <conditionalFormatting sqref="G77:G78">
    <cfRule type="iconSet" priority="175">
      <iconSet iconSet="3Symbols2" showValue="0">
        <cfvo type="percent" val="0"/>
        <cfvo type="num" val="-0.05" gte="0"/>
        <cfvo type="num" val="0"/>
      </iconSet>
    </cfRule>
  </conditionalFormatting>
  <conditionalFormatting sqref="G19:G77">
    <cfRule type="iconSet" priority="174">
      <iconSet iconSet="3Symbols2" showValue="0">
        <cfvo type="percent" val="0"/>
        <cfvo type="num" val="-0.05" gte="0"/>
        <cfvo type="num" val="0"/>
      </iconSet>
    </cfRule>
  </conditionalFormatting>
  <conditionalFormatting sqref="G83">
    <cfRule type="iconSet" priority="173">
      <iconSet iconSet="3Symbols2" showValue="0">
        <cfvo type="percent" val="0"/>
        <cfvo type="num" val="-0.05" gte="0"/>
        <cfvo type="num" val="0"/>
      </iconSet>
    </cfRule>
  </conditionalFormatting>
  <conditionalFormatting sqref="G79:G83">
    <cfRule type="iconSet" priority="172">
      <iconSet iconSet="3Symbols2" showValue="0">
        <cfvo type="percent" val="0"/>
        <cfvo type="num" val="-0.05" gte="0"/>
        <cfvo type="num" val="0"/>
      </iconSet>
    </cfRule>
  </conditionalFormatting>
  <conditionalFormatting sqref="G89">
    <cfRule type="iconSet" priority="171">
      <iconSet iconSet="3Symbols2" showValue="0">
        <cfvo type="percent" val="0"/>
        <cfvo type="num" val="-0.05" gte="0"/>
        <cfvo type="num" val="0"/>
      </iconSet>
    </cfRule>
  </conditionalFormatting>
  <conditionalFormatting sqref="G85:G89">
    <cfRule type="iconSet" priority="170">
      <iconSet iconSet="3Symbols2" showValue="0">
        <cfvo type="percent" val="0"/>
        <cfvo type="num" val="-0.05" gte="0"/>
        <cfvo type="num" val="0"/>
      </iconSet>
    </cfRule>
  </conditionalFormatting>
  <conditionalFormatting sqref="G95">
    <cfRule type="iconSet" priority="169">
      <iconSet iconSet="3Symbols2" showValue="0">
        <cfvo type="percent" val="0"/>
        <cfvo type="num" val="-0.05" gte="0"/>
        <cfvo type="num" val="0"/>
      </iconSet>
    </cfRule>
  </conditionalFormatting>
  <conditionalFormatting sqref="G91:G95">
    <cfRule type="iconSet" priority="168">
      <iconSet iconSet="3Symbols2" showValue="0">
        <cfvo type="percent" val="0"/>
        <cfvo type="num" val="-0.05" gte="0"/>
        <cfvo type="num" val="0"/>
      </iconSet>
    </cfRule>
  </conditionalFormatting>
  <conditionalFormatting sqref="G101">
    <cfRule type="iconSet" priority="167">
      <iconSet iconSet="3Symbols2" showValue="0">
        <cfvo type="percent" val="0"/>
        <cfvo type="num" val="-0.05" gte="0"/>
        <cfvo type="num" val="0"/>
      </iconSet>
    </cfRule>
  </conditionalFormatting>
  <conditionalFormatting sqref="G97:G101">
    <cfRule type="iconSet" priority="166">
      <iconSet iconSet="3Symbols2" showValue="0">
        <cfvo type="percent" val="0"/>
        <cfvo type="num" val="-0.05" gte="0"/>
        <cfvo type="num" val="0"/>
      </iconSet>
    </cfRule>
  </conditionalFormatting>
  <conditionalFormatting sqref="G107">
    <cfRule type="iconSet" priority="165">
      <iconSet iconSet="3Symbols2" showValue="0">
        <cfvo type="percent" val="0"/>
        <cfvo type="num" val="-0.05" gte="0"/>
        <cfvo type="num" val="0"/>
      </iconSet>
    </cfRule>
  </conditionalFormatting>
  <conditionalFormatting sqref="G103:G107">
    <cfRule type="iconSet" priority="164">
      <iconSet iconSet="3Symbols2" showValue="0">
        <cfvo type="percent" val="0"/>
        <cfvo type="num" val="-0.05" gte="0"/>
        <cfvo type="num" val="0"/>
      </iconSet>
    </cfRule>
  </conditionalFormatting>
  <conditionalFormatting sqref="G113">
    <cfRule type="iconSet" priority="163">
      <iconSet iconSet="3Symbols2" showValue="0">
        <cfvo type="percent" val="0"/>
        <cfvo type="num" val="-0.05" gte="0"/>
        <cfvo type="num" val="0"/>
      </iconSet>
    </cfRule>
  </conditionalFormatting>
  <conditionalFormatting sqref="G109:G113">
    <cfRule type="iconSet" priority="162">
      <iconSet iconSet="3Symbols2" showValue="0">
        <cfvo type="percent" val="0"/>
        <cfvo type="num" val="-0.05" gte="0"/>
        <cfvo type="num" val="0"/>
      </iconSet>
    </cfRule>
  </conditionalFormatting>
  <conditionalFormatting sqref="G119">
    <cfRule type="iconSet" priority="161">
      <iconSet iconSet="3Symbols2" showValue="0">
        <cfvo type="percent" val="0"/>
        <cfvo type="num" val="-0.05" gte="0"/>
        <cfvo type="num" val="0"/>
      </iconSet>
    </cfRule>
  </conditionalFormatting>
  <conditionalFormatting sqref="G115:G119">
    <cfRule type="iconSet" priority="160">
      <iconSet iconSet="3Symbols2" showValue="0">
        <cfvo type="percent" val="0"/>
        <cfvo type="num" val="-0.05" gte="0"/>
        <cfvo type="num" val="0"/>
      </iconSet>
    </cfRule>
  </conditionalFormatting>
  <conditionalFormatting sqref="G125">
    <cfRule type="iconSet" priority="159">
      <iconSet iconSet="3Symbols2" showValue="0">
        <cfvo type="percent" val="0"/>
        <cfvo type="num" val="-0.05" gte="0"/>
        <cfvo type="num" val="0"/>
      </iconSet>
    </cfRule>
  </conditionalFormatting>
  <conditionalFormatting sqref="G121:G125">
    <cfRule type="iconSet" priority="158">
      <iconSet iconSet="3Symbols2" showValue="0">
        <cfvo type="percent" val="0"/>
        <cfvo type="num" val="-0.05" gte="0"/>
        <cfvo type="num" val="0"/>
      </iconSet>
    </cfRule>
  </conditionalFormatting>
  <conditionalFormatting sqref="G131">
    <cfRule type="iconSet" priority="157">
      <iconSet iconSet="3Symbols2" showValue="0">
        <cfvo type="percent" val="0"/>
        <cfvo type="num" val="-0.05" gte="0"/>
        <cfvo type="num" val="0"/>
      </iconSet>
    </cfRule>
  </conditionalFormatting>
  <conditionalFormatting sqref="G127:G131">
    <cfRule type="iconSet" priority="156">
      <iconSet iconSet="3Symbols2" showValue="0">
        <cfvo type="percent" val="0"/>
        <cfvo type="num" val="-0.05" gte="0"/>
        <cfvo type="num" val="0"/>
      </iconSet>
    </cfRule>
  </conditionalFormatting>
  <conditionalFormatting sqref="G137">
    <cfRule type="iconSet" priority="155">
      <iconSet iconSet="3Symbols2" showValue="0">
        <cfvo type="percent" val="0"/>
        <cfvo type="num" val="-0.05" gte="0"/>
        <cfvo type="num" val="0"/>
      </iconSet>
    </cfRule>
  </conditionalFormatting>
  <conditionalFormatting sqref="G133:G137">
    <cfRule type="iconSet" priority="154">
      <iconSet iconSet="3Symbols2" showValue="0">
        <cfvo type="percent" val="0"/>
        <cfvo type="num" val="-0.05" gte="0"/>
        <cfvo type="num" val="0"/>
      </iconSet>
    </cfRule>
  </conditionalFormatting>
  <conditionalFormatting sqref="G143">
    <cfRule type="iconSet" priority="153">
      <iconSet iconSet="3Symbols2" showValue="0">
        <cfvo type="percent" val="0"/>
        <cfvo type="num" val="-0.05" gte="0"/>
        <cfvo type="num" val="0"/>
      </iconSet>
    </cfRule>
  </conditionalFormatting>
  <conditionalFormatting sqref="G139:G143">
    <cfRule type="iconSet" priority="152">
      <iconSet iconSet="3Symbols2" showValue="0">
        <cfvo type="percent" val="0"/>
        <cfvo type="num" val="-0.05" gte="0"/>
        <cfvo type="num" val="0"/>
      </iconSet>
    </cfRule>
  </conditionalFormatting>
  <conditionalFormatting sqref="G149">
    <cfRule type="iconSet" priority="151">
      <iconSet iconSet="3Symbols2" showValue="0">
        <cfvo type="percent" val="0"/>
        <cfvo type="num" val="-0.05" gte="0"/>
        <cfvo type="num" val="0"/>
      </iconSet>
    </cfRule>
  </conditionalFormatting>
  <conditionalFormatting sqref="G145:G149">
    <cfRule type="iconSet" priority="150">
      <iconSet iconSet="3Symbols2" showValue="0">
        <cfvo type="percent" val="0"/>
        <cfvo type="num" val="-0.05" gte="0"/>
        <cfvo type="num" val="0"/>
      </iconSet>
    </cfRule>
  </conditionalFormatting>
  <conditionalFormatting sqref="G155">
    <cfRule type="iconSet" priority="149">
      <iconSet iconSet="3Symbols2" showValue="0">
        <cfvo type="percent" val="0"/>
        <cfvo type="num" val="-0.05" gte="0"/>
        <cfvo type="num" val="0"/>
      </iconSet>
    </cfRule>
  </conditionalFormatting>
  <conditionalFormatting sqref="G151:G155">
    <cfRule type="iconSet" priority="148">
      <iconSet iconSet="3Symbols2" showValue="0">
        <cfvo type="percent" val="0"/>
        <cfvo type="num" val="-0.05" gte="0"/>
        <cfvo type="num" val="0"/>
      </iconSet>
    </cfRule>
  </conditionalFormatting>
  <conditionalFormatting sqref="G161">
    <cfRule type="iconSet" priority="147">
      <iconSet iconSet="3Symbols2" showValue="0">
        <cfvo type="percent" val="0"/>
        <cfvo type="num" val="-0.05" gte="0"/>
        <cfvo type="num" val="0"/>
      </iconSet>
    </cfRule>
  </conditionalFormatting>
  <conditionalFormatting sqref="G157:G161">
    <cfRule type="iconSet" priority="146">
      <iconSet iconSet="3Symbols2" showValue="0">
        <cfvo type="percent" val="0"/>
        <cfvo type="num" val="-0.05" gte="0"/>
        <cfvo type="num" val="0"/>
      </iconSet>
    </cfRule>
  </conditionalFormatting>
  <conditionalFormatting sqref="G167">
    <cfRule type="iconSet" priority="145">
      <iconSet iconSet="3Symbols2" showValue="0">
        <cfvo type="percent" val="0"/>
        <cfvo type="num" val="-0.05" gte="0"/>
        <cfvo type="num" val="0"/>
      </iconSet>
    </cfRule>
  </conditionalFormatting>
  <conditionalFormatting sqref="G163:G167">
    <cfRule type="iconSet" priority="144">
      <iconSet iconSet="3Symbols2" showValue="0">
        <cfvo type="percent" val="0"/>
        <cfvo type="num" val="-0.05" gte="0"/>
        <cfvo type="num" val="0"/>
      </iconSet>
    </cfRule>
  </conditionalFormatting>
  <conditionalFormatting sqref="G79">
    <cfRule type="iconSet" priority="143">
      <iconSet iconSet="3Symbols2" showValue="0">
        <cfvo type="percent" val="0"/>
        <cfvo type="num" val="-0.05" gte="0"/>
        <cfvo type="num" val="0"/>
      </iconSet>
    </cfRule>
  </conditionalFormatting>
  <conditionalFormatting sqref="G85">
    <cfRule type="iconSet" priority="142">
      <iconSet iconSet="3Symbols2" showValue="0">
        <cfvo type="percent" val="0"/>
        <cfvo type="num" val="-0.05" gte="0"/>
        <cfvo type="num" val="0"/>
      </iconSet>
    </cfRule>
  </conditionalFormatting>
  <conditionalFormatting sqref="G91">
    <cfRule type="iconSet" priority="141">
      <iconSet iconSet="3Symbols2" showValue="0">
        <cfvo type="percent" val="0"/>
        <cfvo type="num" val="-0.05" gte="0"/>
        <cfvo type="num" val="0"/>
      </iconSet>
    </cfRule>
  </conditionalFormatting>
  <conditionalFormatting sqref="G97">
    <cfRule type="iconSet" priority="140">
      <iconSet iconSet="3Symbols2" showValue="0">
        <cfvo type="percent" val="0"/>
        <cfvo type="num" val="-0.05" gte="0"/>
        <cfvo type="num" val="0"/>
      </iconSet>
    </cfRule>
  </conditionalFormatting>
  <conditionalFormatting sqref="G103">
    <cfRule type="iconSet" priority="139">
      <iconSet iconSet="3Symbols2" showValue="0">
        <cfvo type="percent" val="0"/>
        <cfvo type="num" val="-0.05" gte="0"/>
        <cfvo type="num" val="0"/>
      </iconSet>
    </cfRule>
  </conditionalFormatting>
  <conditionalFormatting sqref="G109">
    <cfRule type="iconSet" priority="138">
      <iconSet iconSet="3Symbols2" showValue="0">
        <cfvo type="percent" val="0"/>
        <cfvo type="num" val="-0.05" gte="0"/>
        <cfvo type="num" val="0"/>
      </iconSet>
    </cfRule>
  </conditionalFormatting>
  <conditionalFormatting sqref="G115">
    <cfRule type="iconSet" priority="137">
      <iconSet iconSet="3Symbols2" showValue="0">
        <cfvo type="percent" val="0"/>
        <cfvo type="num" val="-0.05" gte="0"/>
        <cfvo type="num" val="0"/>
      </iconSet>
    </cfRule>
  </conditionalFormatting>
  <conditionalFormatting sqref="G121">
    <cfRule type="iconSet" priority="136">
      <iconSet iconSet="3Symbols2" showValue="0">
        <cfvo type="percent" val="0"/>
        <cfvo type="num" val="-0.05" gte="0"/>
        <cfvo type="num" val="0"/>
      </iconSet>
    </cfRule>
  </conditionalFormatting>
  <conditionalFormatting sqref="G163">
    <cfRule type="iconSet" priority="135">
      <iconSet iconSet="3Symbols2" showValue="0">
        <cfvo type="percent" val="0"/>
        <cfvo type="num" val="-0.05" gte="0"/>
        <cfvo type="num" val="0"/>
      </iconSet>
    </cfRule>
  </conditionalFormatting>
  <conditionalFormatting sqref="G157">
    <cfRule type="iconSet" priority="134">
      <iconSet iconSet="3Symbols2" showValue="0">
        <cfvo type="percent" val="0"/>
        <cfvo type="num" val="-0.05" gte="0"/>
        <cfvo type="num" val="0"/>
      </iconSet>
    </cfRule>
  </conditionalFormatting>
  <conditionalFormatting sqref="G151">
    <cfRule type="iconSet" priority="133">
      <iconSet iconSet="3Symbols2" showValue="0">
        <cfvo type="percent" val="0"/>
        <cfvo type="num" val="-0.05" gte="0"/>
        <cfvo type="num" val="0"/>
      </iconSet>
    </cfRule>
  </conditionalFormatting>
  <conditionalFormatting sqref="G145">
    <cfRule type="iconSet" priority="132">
      <iconSet iconSet="3Symbols2" showValue="0">
        <cfvo type="percent" val="0"/>
        <cfvo type="num" val="-0.05" gte="0"/>
        <cfvo type="num" val="0"/>
      </iconSet>
    </cfRule>
  </conditionalFormatting>
  <conditionalFormatting sqref="G139">
    <cfRule type="iconSet" priority="131">
      <iconSet iconSet="3Symbols2" showValue="0">
        <cfvo type="percent" val="0"/>
        <cfvo type="num" val="-0.05" gte="0"/>
        <cfvo type="num" val="0"/>
      </iconSet>
    </cfRule>
  </conditionalFormatting>
  <conditionalFormatting sqref="G133">
    <cfRule type="iconSet" priority="130">
      <iconSet iconSet="3Symbols2" showValue="0">
        <cfvo type="percent" val="0"/>
        <cfvo type="num" val="-0.05" gte="0"/>
        <cfvo type="num" val="0"/>
      </iconSet>
    </cfRule>
  </conditionalFormatting>
  <conditionalFormatting sqref="G127">
    <cfRule type="iconSet" priority="129">
      <iconSet iconSet="3Symbols2" showValue="0">
        <cfvo type="percent" val="0"/>
        <cfvo type="num" val="-0.05" gte="0"/>
        <cfvo type="num" val="0"/>
      </iconSet>
    </cfRule>
  </conditionalFormatting>
  <conditionalFormatting sqref="H19">
    <cfRule type="iconSet" priority="128">
      <iconSet iconSet="3Symbols2" showValue="0">
        <cfvo type="percent" val="0"/>
        <cfvo type="num" val="-0.05" gte="0"/>
        <cfvo type="num" val="0"/>
      </iconSet>
    </cfRule>
  </conditionalFormatting>
  <conditionalFormatting sqref="H25">
    <cfRule type="iconSet" priority="127">
      <iconSet iconSet="3Symbols2" showValue="0">
        <cfvo type="percent" val="0"/>
        <cfvo type="num" val="-0.05" gte="0"/>
        <cfvo type="num" val="0"/>
      </iconSet>
    </cfRule>
  </conditionalFormatting>
  <conditionalFormatting sqref="H31">
    <cfRule type="iconSet" priority="126">
      <iconSet iconSet="3Symbols2" showValue="0">
        <cfvo type="percent" val="0"/>
        <cfvo type="num" val="-0.05" gte="0"/>
        <cfvo type="num" val="0"/>
      </iconSet>
    </cfRule>
  </conditionalFormatting>
  <conditionalFormatting sqref="H37">
    <cfRule type="iconSet" priority="125">
      <iconSet iconSet="3Symbols2" showValue="0">
        <cfvo type="percent" val="0"/>
        <cfvo type="num" val="-0.05" gte="0"/>
        <cfvo type="num" val="0"/>
      </iconSet>
    </cfRule>
  </conditionalFormatting>
  <conditionalFormatting sqref="H43">
    <cfRule type="iconSet" priority="124">
      <iconSet iconSet="3Symbols2" showValue="0">
        <cfvo type="percent" val="0"/>
        <cfvo type="num" val="-0.05" gte="0"/>
        <cfvo type="num" val="0"/>
      </iconSet>
    </cfRule>
  </conditionalFormatting>
  <conditionalFormatting sqref="H49">
    <cfRule type="iconSet" priority="123">
      <iconSet iconSet="3Symbols2" showValue="0">
        <cfvo type="percent" val="0"/>
        <cfvo type="num" val="-0.05" gte="0"/>
        <cfvo type="num" val="0"/>
      </iconSet>
    </cfRule>
  </conditionalFormatting>
  <conditionalFormatting sqref="H55">
    <cfRule type="iconSet" priority="122">
      <iconSet iconSet="3Symbols2" showValue="0">
        <cfvo type="percent" val="0"/>
        <cfvo type="num" val="-0.05" gte="0"/>
        <cfvo type="num" val="0"/>
      </iconSet>
    </cfRule>
  </conditionalFormatting>
  <conditionalFormatting sqref="H61">
    <cfRule type="iconSet" priority="121">
      <iconSet iconSet="3Symbols2" showValue="0">
        <cfvo type="percent" val="0"/>
        <cfvo type="num" val="-0.05" gte="0"/>
        <cfvo type="num" val="0"/>
      </iconSet>
    </cfRule>
  </conditionalFormatting>
  <conditionalFormatting sqref="H67">
    <cfRule type="iconSet" priority="120">
      <iconSet iconSet="3Symbols2" showValue="0">
        <cfvo type="percent" val="0"/>
        <cfvo type="num" val="-0.05" gte="0"/>
        <cfvo type="num" val="0"/>
      </iconSet>
    </cfRule>
  </conditionalFormatting>
  <conditionalFormatting sqref="H73">
    <cfRule type="iconSet" priority="119">
      <iconSet iconSet="3Symbols2" showValue="0">
        <cfvo type="percent" val="0"/>
        <cfvo type="num" val="-0.05" gte="0"/>
        <cfvo type="num" val="0"/>
      </iconSet>
    </cfRule>
  </conditionalFormatting>
  <conditionalFormatting sqref="G173">
    <cfRule type="iconSet" priority="49">
      <iconSet iconSet="3Symbols2" showValue="0">
        <cfvo type="percent" val="0"/>
        <cfvo type="num" val="-0.05" gte="0"/>
        <cfvo type="num" val="0"/>
      </iconSet>
    </cfRule>
  </conditionalFormatting>
  <conditionalFormatting sqref="G169:G173">
    <cfRule type="iconSet" priority="48">
      <iconSet iconSet="3Symbols2" showValue="0">
        <cfvo type="percent" val="0"/>
        <cfvo type="num" val="-0.05" gte="0"/>
        <cfvo type="num" val="0"/>
      </iconSet>
    </cfRule>
  </conditionalFormatting>
  <conditionalFormatting sqref="G169">
    <cfRule type="iconSet" priority="47">
      <iconSet iconSet="3Symbols2" showValue="0">
        <cfvo type="percent" val="0"/>
        <cfvo type="num" val="-0.05" gte="0"/>
        <cfvo type="num" val="0"/>
      </iconSet>
    </cfRule>
  </conditionalFormatting>
  <conditionalFormatting sqref="G179">
    <cfRule type="iconSet" priority="38">
      <iconSet iconSet="3Symbols2" showValue="0">
        <cfvo type="percent" val="0"/>
        <cfvo type="num" val="-0.05" gte="0"/>
        <cfvo type="num" val="0"/>
      </iconSet>
    </cfRule>
  </conditionalFormatting>
  <conditionalFormatting sqref="G175:G179">
    <cfRule type="iconSet" priority="37">
      <iconSet iconSet="3Symbols2" showValue="0">
        <cfvo type="percent" val="0"/>
        <cfvo type="num" val="-0.05" gte="0"/>
        <cfvo type="num" val="0"/>
      </iconSet>
    </cfRule>
  </conditionalFormatting>
  <conditionalFormatting sqref="G175">
    <cfRule type="iconSet" priority="36">
      <iconSet iconSet="3Symbols2" showValue="0">
        <cfvo type="percent" val="0"/>
        <cfvo type="num" val="-0.05" gte="0"/>
        <cfvo type="num" val="0"/>
      </iconSet>
    </cfRule>
  </conditionalFormatting>
  <conditionalFormatting sqref="G185">
    <cfRule type="iconSet" priority="27">
      <iconSet iconSet="3Symbols2" showValue="0">
        <cfvo type="percent" val="0"/>
        <cfvo type="num" val="-0.05" gte="0"/>
        <cfvo type="num" val="0"/>
      </iconSet>
    </cfRule>
  </conditionalFormatting>
  <conditionalFormatting sqref="G181:G185">
    <cfRule type="iconSet" priority="26">
      <iconSet iconSet="3Symbols2" showValue="0">
        <cfvo type="percent" val="0"/>
        <cfvo type="num" val="-0.05" gte="0"/>
        <cfvo type="num" val="0"/>
      </iconSet>
    </cfRule>
  </conditionalFormatting>
  <conditionalFormatting sqref="G181">
    <cfRule type="iconSet" priority="25">
      <iconSet iconSet="3Symbols2" showValue="0">
        <cfvo type="percent" val="0"/>
        <cfvo type="num" val="-0.05" gte="0"/>
        <cfvo type="num" val="0"/>
      </iconSet>
    </cfRule>
  </conditionalFormatting>
  <conditionalFormatting sqref="H79">
    <cfRule type="iconSet" priority="20">
      <iconSet iconSet="3Symbols2" showValue="0">
        <cfvo type="percent" val="0"/>
        <cfvo type="num" val="-0.05" gte="0"/>
        <cfvo type="num" val="0"/>
      </iconSet>
    </cfRule>
  </conditionalFormatting>
  <conditionalFormatting sqref="H85">
    <cfRule type="iconSet" priority="19">
      <iconSet iconSet="3Symbols2" showValue="0">
        <cfvo type="percent" val="0"/>
        <cfvo type="num" val="-0.05" gte="0"/>
        <cfvo type="num" val="0"/>
      </iconSet>
    </cfRule>
  </conditionalFormatting>
  <conditionalFormatting sqref="H91">
    <cfRule type="iconSet" priority="18">
      <iconSet iconSet="3Symbols2" showValue="0">
        <cfvo type="percent" val="0"/>
        <cfvo type="num" val="-0.05" gte="0"/>
        <cfvo type="num" val="0"/>
      </iconSet>
    </cfRule>
  </conditionalFormatting>
  <conditionalFormatting sqref="H97">
    <cfRule type="iconSet" priority="17">
      <iconSet iconSet="3Symbols2" showValue="0">
        <cfvo type="percent" val="0"/>
        <cfvo type="num" val="-0.05" gte="0"/>
        <cfvo type="num" val="0"/>
      </iconSet>
    </cfRule>
  </conditionalFormatting>
  <conditionalFormatting sqref="H103">
    <cfRule type="iconSet" priority="16">
      <iconSet iconSet="3Symbols2" showValue="0">
        <cfvo type="percent" val="0"/>
        <cfvo type="num" val="-0.05" gte="0"/>
        <cfvo type="num" val="0"/>
      </iconSet>
    </cfRule>
  </conditionalFormatting>
  <conditionalFormatting sqref="H108">
    <cfRule type="iconSet" priority="15">
      <iconSet iconSet="3Symbols2" showValue="0">
        <cfvo type="percent" val="0"/>
        <cfvo type="num" val="-0.05" gte="0"/>
        <cfvo type="num" val="0"/>
      </iconSet>
    </cfRule>
  </conditionalFormatting>
  <conditionalFormatting sqref="H109">
    <cfRule type="iconSet" priority="14">
      <iconSet iconSet="3Symbols2" showValue="0">
        <cfvo type="percent" val="0"/>
        <cfvo type="num" val="-0.05" gte="0"/>
        <cfvo type="num" val="0"/>
      </iconSet>
    </cfRule>
  </conditionalFormatting>
  <conditionalFormatting sqref="H115">
    <cfRule type="iconSet" priority="13">
      <iconSet iconSet="3Symbols2" showValue="0">
        <cfvo type="percent" val="0"/>
        <cfvo type="num" val="-0.05" gte="0"/>
        <cfvo type="num" val="0"/>
      </iconSet>
    </cfRule>
  </conditionalFormatting>
  <conditionalFormatting sqref="H121">
    <cfRule type="iconSet" priority="12">
      <iconSet iconSet="3Symbols2" showValue="0">
        <cfvo type="percent" val="0"/>
        <cfvo type="num" val="-0.05" gte="0"/>
        <cfvo type="num" val="0"/>
      </iconSet>
    </cfRule>
  </conditionalFormatting>
  <conditionalFormatting sqref="H127">
    <cfRule type="iconSet" priority="11">
      <iconSet iconSet="3Symbols2" showValue="0">
        <cfvo type="percent" val="0"/>
        <cfvo type="num" val="-0.05" gte="0"/>
        <cfvo type="num" val="0"/>
      </iconSet>
    </cfRule>
  </conditionalFormatting>
  <conditionalFormatting sqref="H133">
    <cfRule type="iconSet" priority="10">
      <iconSet iconSet="3Symbols2" showValue="0">
        <cfvo type="percent" val="0"/>
        <cfvo type="num" val="-0.05" gte="0"/>
        <cfvo type="num" val="0"/>
      </iconSet>
    </cfRule>
  </conditionalFormatting>
  <conditionalFormatting sqref="H139">
    <cfRule type="iconSet" priority="9">
      <iconSet iconSet="3Symbols2" showValue="0">
        <cfvo type="percent" val="0"/>
        <cfvo type="num" val="-0.05" gte="0"/>
        <cfvo type="num" val="0"/>
      </iconSet>
    </cfRule>
  </conditionalFormatting>
  <conditionalFormatting sqref="H145">
    <cfRule type="iconSet" priority="8">
      <iconSet iconSet="3Symbols2" showValue="0">
        <cfvo type="percent" val="0"/>
        <cfvo type="num" val="-0.05" gte="0"/>
        <cfvo type="num" val="0"/>
      </iconSet>
    </cfRule>
  </conditionalFormatting>
  <conditionalFormatting sqref="H151">
    <cfRule type="iconSet" priority="7">
      <iconSet iconSet="3Symbols2" showValue="0">
        <cfvo type="percent" val="0"/>
        <cfvo type="num" val="-0.05" gte="0"/>
        <cfvo type="num" val="0"/>
      </iconSet>
    </cfRule>
  </conditionalFormatting>
  <conditionalFormatting sqref="H157">
    <cfRule type="iconSet" priority="6">
      <iconSet iconSet="3Symbols2" showValue="0">
        <cfvo type="percent" val="0"/>
        <cfvo type="num" val="-0.05" gte="0"/>
        <cfvo type="num" val="0"/>
      </iconSet>
    </cfRule>
  </conditionalFormatting>
  <conditionalFormatting sqref="H163">
    <cfRule type="iconSet" priority="5">
      <iconSet iconSet="3Symbols2" showValue="0">
        <cfvo type="percent" val="0"/>
        <cfvo type="num" val="-0.05" gte="0"/>
        <cfvo type="num" val="0"/>
      </iconSet>
    </cfRule>
  </conditionalFormatting>
  <conditionalFormatting sqref="H169">
    <cfRule type="iconSet" priority="4">
      <iconSet iconSet="3Symbols2" showValue="0">
        <cfvo type="percent" val="0"/>
        <cfvo type="num" val="-0.05" gte="0"/>
        <cfvo type="num" val="0"/>
      </iconSet>
    </cfRule>
  </conditionalFormatting>
  <conditionalFormatting sqref="H175">
    <cfRule type="iconSet" priority="3">
      <iconSet iconSet="3Symbols2" showValue="0">
        <cfvo type="percent" val="0"/>
        <cfvo type="num" val="-0.05" gte="0"/>
        <cfvo type="num" val="0"/>
      </iconSet>
    </cfRule>
  </conditionalFormatting>
  <conditionalFormatting sqref="H181">
    <cfRule type="iconSet" priority="2">
      <iconSet iconSet="3Symbols2" showValue="0">
        <cfvo type="percent" val="0"/>
        <cfvo type="num" val="-0.05" gte="0"/>
        <cfvo type="num" val="0"/>
      </iconSet>
    </cfRule>
  </conditionalFormatting>
  <conditionalFormatting sqref="D204:D205">
    <cfRule type="iconSet" priority="1">
      <iconSet>
        <cfvo type="percent" val="0"/>
        <cfvo type="num" val="0.85"/>
        <cfvo type="num" val="0.95"/>
      </iconSet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Případová studie</vt:lpstr>
    </vt:vector>
  </TitlesOfParts>
  <Company>Roland Berger Strategy Consultants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dvorak</dc:creator>
  <cp:lastModifiedBy>Jerry</cp:lastModifiedBy>
  <dcterms:created xsi:type="dcterms:W3CDTF">2010-02-17T20:01:15Z</dcterms:created>
  <dcterms:modified xsi:type="dcterms:W3CDTF">2011-03-01T23:18:31Z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 reqver=&quot;17819&quot;&gt;&lt;version val=&quot;17883&quot;/&gt;&lt;CXlWorkbook id=&quot;1&quot;&gt;&lt;m_cxllink/&gt;&lt;/CXlWorkbook&gt;&lt;/root&gt;">
    <vt:bool>false</vt:bool>
  </property>
</Properties>
</file>