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a\Desktop\model 4 - granule tyden\"/>
    </mc:Choice>
  </mc:AlternateContent>
  <xr:revisionPtr revIDLastSave="0" documentId="13_ncr:1_{A250C1A6-F2CD-4E6D-AAED-3F5836E206C8}" xr6:coauthVersionLast="32" xr6:coauthVersionMax="32" xr10:uidLastSave="{00000000-0000-0000-0000-000000000000}"/>
  <bookViews>
    <workbookView xWindow="0" yWindow="0" windowWidth="8830" windowHeight="2720" xr2:uid="{79AE41E3-7994-4C07-AD64-F61EB31C9B9C}"/>
  </bookViews>
  <sheets>
    <sheet name="List1" sheetId="1" r:id="rId1"/>
  </sheets>
  <definedNames>
    <definedName name="binarni">List1!$AO$4:$AU$138</definedName>
    <definedName name="Ca">List1!$F$4:$F$138</definedName>
    <definedName name="celk_naklady">List1!$AE$144</definedName>
    <definedName name="cena_100g">List1!$AB$4:$AB$138</definedName>
    <definedName name="Cu">List1!$L$4:$L$138</definedName>
    <definedName name="Fe">List1!$K$4:$K$138</definedName>
    <definedName name="hr_protein">List1!$D$4:$D$138</definedName>
    <definedName name="hr_tuk">List1!$E$4:$E$138</definedName>
    <definedName name="I">List1!$O$4:$O$138</definedName>
    <definedName name="K">List1!$I$4:$I$138</definedName>
    <definedName name="k_linolova">List1!$Z$4:$Z$138</definedName>
    <definedName name="k_listova">List1!$X$4:$X$138</definedName>
    <definedName name="k_pantothenova">List1!$Y$4:$Y$138</definedName>
    <definedName name="max">List1!$C$150:$Z$150</definedName>
    <definedName name="ME">List1!$C$4:$C$138</definedName>
    <definedName name="Mg">List1!$J$4:$J$138</definedName>
    <definedName name="min">List1!$C$149:$Z$149</definedName>
    <definedName name="Mn">List1!$N$4:$N$138</definedName>
    <definedName name="mnozstvi_dkg">List1!$AF$4:$AL$138</definedName>
    <definedName name="Na">List1!$H$4:$H$138</definedName>
    <definedName name="nazvy_dnu">List1!$AF$3:$AL$3</definedName>
    <definedName name="nazvy_potravin">List1!$B$4:$B$138</definedName>
    <definedName name="nazvy_zivin">List1!$C$2:$Z$2</definedName>
    <definedName name="obsah_zivin">List1!$C$4:$Z$138</definedName>
    <definedName name="P">List1!$G$4:$G$138</definedName>
    <definedName name="vit_A">List1!$P$4:$P$1139</definedName>
    <definedName name="vit_B1">List1!$S$4:$S$138</definedName>
    <definedName name="vit_B12">List1!$V$4:$V$138</definedName>
    <definedName name="vit_B2">List1!$T$4:$T$138</definedName>
    <definedName name="vit_B6">List1!$U$4:$U$138</definedName>
    <definedName name="vit_D3">List1!$Q$4:$Q$138</definedName>
    <definedName name="vit_E">List1!$R$4:$R$138</definedName>
    <definedName name="vit_Niacin">List1!$W$4:$W$138</definedName>
    <definedName name="Zn">List1!$M$4:$M$138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0" i="1" l="1"/>
  <c r="T150" i="1"/>
  <c r="U150" i="1"/>
  <c r="V150" i="1"/>
  <c r="W150" i="1"/>
  <c r="X150" i="1"/>
  <c r="Y150" i="1"/>
  <c r="Z150" i="1"/>
  <c r="R150" i="1"/>
  <c r="J150" i="1"/>
  <c r="I150" i="1"/>
  <c r="E150" i="1"/>
  <c r="D150" i="1"/>
  <c r="AE147" i="1" l="1"/>
  <c r="B144" i="1" l="1"/>
  <c r="C144" i="1" l="1"/>
  <c r="I149" i="1" s="1"/>
  <c r="Z149" i="1"/>
  <c r="N150" i="1"/>
  <c r="V149" i="1"/>
  <c r="K149" i="1"/>
  <c r="M150" i="1"/>
  <c r="Y149" i="1" l="1"/>
  <c r="T149" i="1"/>
  <c r="N149" i="1"/>
  <c r="J149" i="1"/>
  <c r="W149" i="1"/>
  <c r="G149" i="1"/>
  <c r="X149" i="1"/>
  <c r="R149" i="1"/>
  <c r="U149" i="1"/>
  <c r="H149" i="1"/>
  <c r="S149" i="1"/>
  <c r="F150" i="1"/>
  <c r="L149" i="1"/>
  <c r="O150" i="1"/>
  <c r="Q149" i="1"/>
  <c r="Q150" i="1"/>
  <c r="O149" i="1"/>
  <c r="H150" i="1"/>
  <c r="F149" i="1"/>
  <c r="P150" i="1"/>
  <c r="K150" i="1"/>
  <c r="C150" i="1"/>
  <c r="C149" i="1"/>
  <c r="D149" i="1"/>
  <c r="E149" i="1"/>
  <c r="P149" i="1"/>
  <c r="L150" i="1"/>
  <c r="G150" i="1"/>
  <c r="M149" i="1"/>
</calcChain>
</file>

<file path=xl/sharedStrings.xml><?xml version="1.0" encoding="utf-8"?>
<sst xmlns="http://schemas.openxmlformats.org/spreadsheetml/2006/main" count="499" uniqueCount="319">
  <si>
    <t>100 g potraviny</t>
  </si>
  <si>
    <t>Energie</t>
  </si>
  <si>
    <t>Minerální látky</t>
  </si>
  <si>
    <t>Stopové prvky</t>
  </si>
  <si>
    <t>Vitaminy</t>
  </si>
  <si>
    <t>Esenciální mastné kyseliny</t>
  </si>
  <si>
    <t>ME</t>
  </si>
  <si>
    <t>Ca</t>
  </si>
  <si>
    <t>P</t>
  </si>
  <si>
    <t>Na</t>
  </si>
  <si>
    <t>K</t>
  </si>
  <si>
    <t>Mg</t>
  </si>
  <si>
    <t>Fe</t>
  </si>
  <si>
    <t>Cu</t>
  </si>
  <si>
    <t>Zn</t>
  </si>
  <si>
    <t>Mn</t>
  </si>
  <si>
    <t>A</t>
  </si>
  <si>
    <t>D3</t>
  </si>
  <si>
    <t>E</t>
  </si>
  <si>
    <t>B1</t>
  </si>
  <si>
    <t>B2</t>
  </si>
  <si>
    <t>B6</t>
  </si>
  <si>
    <t>B12</t>
  </si>
  <si>
    <t>niacin</t>
  </si>
  <si>
    <t>maso</t>
  </si>
  <si>
    <t>vnitřnosti</t>
  </si>
  <si>
    <t>ryby</t>
  </si>
  <si>
    <t>pstruh</t>
  </si>
  <si>
    <t>losos</t>
  </si>
  <si>
    <t>makrela</t>
  </si>
  <si>
    <t>sardinky</t>
  </si>
  <si>
    <t>vejce</t>
  </si>
  <si>
    <t>mléčné výrobky</t>
  </si>
  <si>
    <t>zelenina</t>
  </si>
  <si>
    <t>brokolice</t>
  </si>
  <si>
    <t>okurka</t>
  </si>
  <si>
    <t>kedluben</t>
  </si>
  <si>
    <t>mrkev</t>
  </si>
  <si>
    <t>paprika</t>
  </si>
  <si>
    <t>cuketa</t>
  </si>
  <si>
    <t>ovoce</t>
  </si>
  <si>
    <t>jablka</t>
  </si>
  <si>
    <t>jahody</t>
  </si>
  <si>
    <t>maliny</t>
  </si>
  <si>
    <t>mandarinky</t>
  </si>
  <si>
    <t>mango</t>
  </si>
  <si>
    <t>broskve</t>
  </si>
  <si>
    <t>obilí, brambory</t>
  </si>
  <si>
    <t>brambory</t>
  </si>
  <si>
    <t>quinoa</t>
  </si>
  <si>
    <t>luštěniny</t>
  </si>
  <si>
    <t>cizrna</t>
  </si>
  <si>
    <t>ořechy, semena</t>
  </si>
  <si>
    <t>sezam</t>
  </si>
  <si>
    <t>kosti</t>
  </si>
  <si>
    <t>doplňky</t>
  </si>
  <si>
    <t>med</t>
  </si>
  <si>
    <t>rostlinné oleje</t>
  </si>
  <si>
    <t>kcal</t>
  </si>
  <si>
    <t>g</t>
  </si>
  <si>
    <t>mg</t>
  </si>
  <si>
    <r>
      <rPr>
        <sz val="11"/>
        <color theme="1"/>
        <rFont val="Calibri"/>
        <family val="2"/>
        <charset val="238"/>
        <scheme val="minor"/>
      </rPr>
      <t>μ</t>
    </r>
    <r>
      <rPr>
        <sz val="9.9"/>
        <color theme="1"/>
        <rFont val="Calibri"/>
        <family val="2"/>
        <charset val="238"/>
        <scheme val="minor"/>
      </rPr>
      <t>g</t>
    </r>
  </si>
  <si>
    <t>IU</t>
  </si>
  <si>
    <t>cena</t>
  </si>
  <si>
    <t>min</t>
  </si>
  <si>
    <t>max</t>
  </si>
  <si>
    <t>parmezan</t>
  </si>
  <si>
    <t>banany</t>
  </si>
  <si>
    <t>papaja</t>
  </si>
  <si>
    <t>bataty</t>
  </si>
  <si>
    <t>kachni</t>
  </si>
  <si>
    <t>bilek</t>
  </si>
  <si>
    <t>kvetak</t>
  </si>
  <si>
    <t>zloutek</t>
  </si>
  <si>
    <t>ostruziny</t>
  </si>
  <si>
    <t>boruvky</t>
  </si>
  <si>
    <t>polnicek</t>
  </si>
  <si>
    <t>rajcata</t>
  </si>
  <si>
    <t>cocka</t>
  </si>
  <si>
    <t>spenat</t>
  </si>
  <si>
    <t>hrusky</t>
  </si>
  <si>
    <t>sipky</t>
  </si>
  <si>
    <t>hrasek</t>
  </si>
  <si>
    <t>kesu</t>
  </si>
  <si>
    <t>sled</t>
  </si>
  <si>
    <t>platys</t>
  </si>
  <si>
    <t>tunak</t>
  </si>
  <si>
    <t>drubezi_zaludky</t>
  </si>
  <si>
    <t>drubezi_srdce</t>
  </si>
  <si>
    <t>hovezi_srdce</t>
  </si>
  <si>
    <t>drstky_prane</t>
  </si>
  <si>
    <t>hovezi_kniha</t>
  </si>
  <si>
    <t>treska_obecna</t>
  </si>
  <si>
    <t>rapikaty_celer</t>
  </si>
  <si>
    <t>bulvovy_celer</t>
  </si>
  <si>
    <t>hlavkovy_salat</t>
  </si>
  <si>
    <t>cervena_repa</t>
  </si>
  <si>
    <t>ovesne_vlocky</t>
  </si>
  <si>
    <t>liskove_orisky</t>
  </si>
  <si>
    <t>dynova_jadra</t>
  </si>
  <si>
    <t>lnene_seminko</t>
  </si>
  <si>
    <t>para_orechy</t>
  </si>
  <si>
    <t>pekanove_orechy</t>
  </si>
  <si>
    <t>piniova_jadra</t>
  </si>
  <si>
    <t>slunecnicova_jadra</t>
  </si>
  <si>
    <t>vlasske_orechy</t>
  </si>
  <si>
    <t>drubezi_krky</t>
  </si>
  <si>
    <t>drubezi_palicky</t>
  </si>
  <si>
    <t>teleci_kosti</t>
  </si>
  <si>
    <t>hovezi_chrupavky</t>
  </si>
  <si>
    <t>vajecne_skorapky</t>
  </si>
  <si>
    <t>morske_rasy</t>
  </si>
  <si>
    <t>bodlakovy_olej</t>
  </si>
  <si>
    <t>slunecnicovy_olej</t>
  </si>
  <si>
    <t>z_kukuricnych_klicku</t>
  </si>
  <si>
    <t>olej_z_psenicnych_klicku</t>
  </si>
  <si>
    <t>pupalkovy_olej</t>
  </si>
  <si>
    <t>brunatkovy_olej</t>
  </si>
  <si>
    <t>drubezi_s_kuzi</t>
  </si>
  <si>
    <t>jatra_kureci</t>
  </si>
  <si>
    <t>jatra_hovezi</t>
  </si>
  <si>
    <t>plice_hovezi</t>
  </si>
  <si>
    <t>tvaroh_odtucneny</t>
  </si>
  <si>
    <t>tvaroh_polotucny</t>
  </si>
  <si>
    <t>tvaroh_plnotucny</t>
  </si>
  <si>
    <t>petrzel_korenova</t>
  </si>
  <si>
    <t>pohanka_loupana</t>
  </si>
  <si>
    <t>nudle_varene</t>
  </si>
  <si>
    <t>nudle_celozrnne_varene</t>
  </si>
  <si>
    <t>ryze_varena</t>
  </si>
  <si>
    <t>ryze_natural_varena</t>
  </si>
  <si>
    <t>drubezi_kridla_syrova</t>
  </si>
  <si>
    <t>sipky_susene</t>
  </si>
  <si>
    <t>spirulina_susena</t>
  </si>
  <si>
    <t>kyselina_listova</t>
  </si>
  <si>
    <t>kyselina_pantothenova</t>
  </si>
  <si>
    <t>kyselina_linolova</t>
  </si>
  <si>
    <t>protein</t>
  </si>
  <si>
    <t>tuk</t>
  </si>
  <si>
    <t>Hmotnost psa</t>
  </si>
  <si>
    <t>Metabolistická hmotnost</t>
  </si>
  <si>
    <t>min pro 110 kcal/kg^0,75</t>
  </si>
  <si>
    <t>max pro 110 kcal/kg^0,75</t>
  </si>
  <si>
    <t>kachní</t>
  </si>
  <si>
    <t>drůbeží, s kůží</t>
  </si>
  <si>
    <t>játra, kuřecí</t>
  </si>
  <si>
    <t>játra, hovězí</t>
  </si>
  <si>
    <t>dršťky prané</t>
  </si>
  <si>
    <t>hovězí kniha</t>
  </si>
  <si>
    <t>plíce, hovězí</t>
  </si>
  <si>
    <t>sleď</t>
  </si>
  <si>
    <t>treska obecná</t>
  </si>
  <si>
    <t>platýs</t>
  </si>
  <si>
    <t>tuňák</t>
  </si>
  <si>
    <t>slepičí vejce (bez skořápky)</t>
  </si>
  <si>
    <t>žloutek</t>
  </si>
  <si>
    <t>bílek</t>
  </si>
  <si>
    <t>tvaroh, odtučněný</t>
  </si>
  <si>
    <t>tvaroh, polotučný</t>
  </si>
  <si>
    <t>tvaroh, plnotučný</t>
  </si>
  <si>
    <t>parmezán</t>
  </si>
  <si>
    <t>řapíkatý celer</t>
  </si>
  <si>
    <t>květák</t>
  </si>
  <si>
    <t>polníček</t>
  </si>
  <si>
    <t>bulvový celer</t>
  </si>
  <si>
    <t>hlávkový salát</t>
  </si>
  <si>
    <t>petržel, kořenová</t>
  </si>
  <si>
    <t>červená řepa</t>
  </si>
  <si>
    <t>špenát</t>
  </si>
  <si>
    <t>rajčata</t>
  </si>
  <si>
    <t>banány</t>
  </si>
  <si>
    <t>hrušky</t>
  </si>
  <si>
    <t>ostružiny</t>
  </si>
  <si>
    <t>šípky</t>
  </si>
  <si>
    <t>borůvky</t>
  </si>
  <si>
    <t>papája</t>
  </si>
  <si>
    <t>pohanka, loupaná</t>
  </si>
  <si>
    <t>ovesné vločky</t>
  </si>
  <si>
    <t>nudle, vařené</t>
  </si>
  <si>
    <t>nudle celozrnné, vařené</t>
  </si>
  <si>
    <t>polenta/kukuřičná krupice</t>
  </si>
  <si>
    <t>rýže, vařená</t>
  </si>
  <si>
    <t>rýže natural, vařená</t>
  </si>
  <si>
    <t>batáty</t>
  </si>
  <si>
    <t>hrášek</t>
  </si>
  <si>
    <t>čočka</t>
  </si>
  <si>
    <t>kešu</t>
  </si>
  <si>
    <t>lískové oříšky</t>
  </si>
  <si>
    <t>dýňová jádra</t>
  </si>
  <si>
    <t>lněné semínko</t>
  </si>
  <si>
    <t>para ořechy</t>
  </si>
  <si>
    <t>pekanové ořechy</t>
  </si>
  <si>
    <t>piniová jádra</t>
  </si>
  <si>
    <t>vlašské ořechy</t>
  </si>
  <si>
    <t>drůbeží krky</t>
  </si>
  <si>
    <t>drůbeží křídla, syrová</t>
  </si>
  <si>
    <t>drůbeží paličky</t>
  </si>
  <si>
    <t>telecí kosti</t>
  </si>
  <si>
    <t>vaječné skořápky</t>
  </si>
  <si>
    <t>mořské řasy</t>
  </si>
  <si>
    <t>šípky, sušené</t>
  </si>
  <si>
    <t>spirulina, sušená</t>
  </si>
  <si>
    <t>bodlákový olej</t>
  </si>
  <si>
    <t>slunečnicový olej</t>
  </si>
  <si>
    <t>z kukuřičných klíčků</t>
  </si>
  <si>
    <t>olej z pšeničných klíčků</t>
  </si>
  <si>
    <t>pupalkový olej</t>
  </si>
  <si>
    <t>brunátkový olej</t>
  </si>
  <si>
    <t>brambory_varene_se_slupkou</t>
  </si>
  <si>
    <t>polenta</t>
  </si>
  <si>
    <t>slepici_vejce_bez_skorapky</t>
  </si>
  <si>
    <t>Celkové množství</t>
  </si>
  <si>
    <t>Celkové náklady</t>
  </si>
  <si>
    <t>jogurt_15_procent_tuku</t>
  </si>
  <si>
    <t>jogurt_35_procent_tuku</t>
  </si>
  <si>
    <t>eidam_30_procent_tuku_v_susine</t>
  </si>
  <si>
    <t>emental_45_procent_tuku_v_susine</t>
  </si>
  <si>
    <t>gouda_45_procent_tuku_v_susine</t>
  </si>
  <si>
    <t>dyne</t>
  </si>
  <si>
    <t>dýně</t>
  </si>
  <si>
    <t>granule</t>
  </si>
  <si>
    <t>N&amp;D DIGESTION LAMB</t>
  </si>
  <si>
    <t>N&amp;D SKIN &amp; COAT HERRING</t>
  </si>
  <si>
    <t>N&amp;D SKIN &amp; COAT DUCK</t>
  </si>
  <si>
    <t>N&amp;D CHICKEN &amp; POMEGRANATE ADULT MEDIUM</t>
  </si>
  <si>
    <t>N&amp;D BOAR &amp; APPLE ADULT MEDIUM</t>
  </si>
  <si>
    <t>N&amp;D CODFISH &amp; ORANGE ADULT MEDIUM &amp; MAXI</t>
  </si>
  <si>
    <t>N&amp;D LAMB &amp; BLUEBERRY ADULT MEDIUM &amp; MAXI</t>
  </si>
  <si>
    <t>CIBAU ADULT MEDIUM</t>
  </si>
  <si>
    <t>Fitmin Medium Maintenance</t>
  </si>
  <si>
    <t>Fitmin Medium Performance</t>
  </si>
  <si>
    <t>Pro Plan Medium Adult Optibalance</t>
  </si>
  <si>
    <t>Pro Plan Medium Adult Optidigest</t>
  </si>
  <si>
    <t>Pro Plan All Size Adult Performance Optipower</t>
  </si>
  <si>
    <t>Pro Plan Medium Adult Optiderma</t>
  </si>
  <si>
    <t>Markus_Műhle Adult Black Angus</t>
  </si>
  <si>
    <t>Orijen Adult dog</t>
  </si>
  <si>
    <t xml:space="preserve">Orijen Six Fish Dog </t>
  </si>
  <si>
    <t>Orijen Regional red</t>
  </si>
  <si>
    <t>Acana Adult Dog Chicken &amp; Greens</t>
  </si>
  <si>
    <t>Acana Prairie Poultry</t>
  </si>
  <si>
    <t>Acana Wild Coast</t>
  </si>
  <si>
    <t>Acana Wild Prairie</t>
  </si>
  <si>
    <t>Acana Ranchlands</t>
  </si>
  <si>
    <t>Josera Salmon&amp;Potato</t>
  </si>
  <si>
    <t>Josera Lamb &amp; Rice</t>
  </si>
  <si>
    <t>CIBAU_ADULT_MEDIUM</t>
  </si>
  <si>
    <t>Fitmin_Medium_Maintenance</t>
  </si>
  <si>
    <t>Fitmin_Medium_Performance</t>
  </si>
  <si>
    <t>Pro_Plan_Medium_Adult_Optibalance</t>
  </si>
  <si>
    <t>Pro_Plan_Medium_Adult_Optidigest</t>
  </si>
  <si>
    <t>Pro_Plan_All_Size_Adult_Performance_Optipower</t>
  </si>
  <si>
    <t>Pro_Plan_Medium_Adult_Optiderma</t>
  </si>
  <si>
    <t>Markus_Műhle_Adult_Black_Angus</t>
  </si>
  <si>
    <t>Orijen_Adult_dog</t>
  </si>
  <si>
    <t>Orijen_Six_Fish_Dog_</t>
  </si>
  <si>
    <t>Orijen_Regional_red</t>
  </si>
  <si>
    <t>Acana_Prairie_Poultry</t>
  </si>
  <si>
    <t>Acana_Wild_Coast</t>
  </si>
  <si>
    <t>Acana_Wild_Prairie</t>
  </si>
  <si>
    <t>Acana_Ranchlands</t>
  </si>
  <si>
    <t>N_and_D_DIGESTION_LAMB</t>
  </si>
  <si>
    <t>Josera_Salmon_and_Potato</t>
  </si>
  <si>
    <t>N_and_D_SKIN_and_COAT_HERRING</t>
  </si>
  <si>
    <t>N_and_D_SKIN_and_COAT_DUCK</t>
  </si>
  <si>
    <t>N_and_D_CHICKEN_and_POMEGRANATE_ADULT_MEDIUM</t>
  </si>
  <si>
    <t>N_and_D_BOAR_and_APPLE_ADULT_MEDIUM</t>
  </si>
  <si>
    <t>N_and_D_CODFISH_and_ORANGE_ADULT_MEDIUM_and_MAXI</t>
  </si>
  <si>
    <t>N_and_D_LAMB_and_BLUEBERRY_ADULT_MEDIUM_and_MAXI</t>
  </si>
  <si>
    <t>Acana_Adult_Dog_Chicken_and_Greens</t>
  </si>
  <si>
    <t>Josera_Lamb_and_Rice</t>
  </si>
  <si>
    <t>Týdenní potřeba energie</t>
  </si>
  <si>
    <t>pondeli</t>
  </si>
  <si>
    <t>utery</t>
  </si>
  <si>
    <t>streda</t>
  </si>
  <si>
    <t>ctvrtek</t>
  </si>
  <si>
    <t>patek</t>
  </si>
  <si>
    <t>sobota</t>
  </si>
  <si>
    <t>nedele</t>
  </si>
  <si>
    <t>Potraviny/Dny</t>
  </si>
  <si>
    <t>-</t>
  </si>
  <si>
    <t>vodni_meloun</t>
  </si>
  <si>
    <t>meloun, vodní</t>
  </si>
  <si>
    <t>cukrovy_meloun</t>
  </si>
  <si>
    <t>meloun, cukrový</t>
  </si>
  <si>
    <t>barfers_naturals</t>
  </si>
  <si>
    <t>Barfers Naturals</t>
  </si>
  <si>
    <t>drubezi</t>
  </si>
  <si>
    <t>teleci</t>
  </si>
  <si>
    <t>kralici</t>
  </si>
  <si>
    <t>jehneci</t>
  </si>
  <si>
    <t>kruti</t>
  </si>
  <si>
    <t>hovezi</t>
  </si>
  <si>
    <t>srnci</t>
  </si>
  <si>
    <t>zverina_jelen</t>
  </si>
  <si>
    <t>drůbeží</t>
  </si>
  <si>
    <t>telecí</t>
  </si>
  <si>
    <t>králičí</t>
  </si>
  <si>
    <t>jehněčí</t>
  </si>
  <si>
    <t>krůtí</t>
  </si>
  <si>
    <t>hovězí</t>
  </si>
  <si>
    <t>srnčí</t>
  </si>
  <si>
    <t>zvěřina (jelen)</t>
  </si>
  <si>
    <t>Makroživiny</t>
  </si>
  <si>
    <t>I</t>
  </si>
  <si>
    <t>brambory, vařené se slupkou</t>
  </si>
  <si>
    <t>Kč/100 g</t>
  </si>
  <si>
    <t>petrzel_listova</t>
  </si>
  <si>
    <t>drůbeží žaludky</t>
  </si>
  <si>
    <t>drůbeží srdce</t>
  </si>
  <si>
    <t>hovězí srdce</t>
  </si>
  <si>
    <t>hovězí chrupavky</t>
  </si>
  <si>
    <t>petržel, listová</t>
  </si>
  <si>
    <t>slunečnicová jádra</t>
  </si>
  <si>
    <t>jogurt 1,5 % tuku</t>
  </si>
  <si>
    <t>jogurt 3,5 % tuku</t>
  </si>
  <si>
    <t>eidam, 30 % tuku v sušině</t>
  </si>
  <si>
    <t>ementál, 45 % tuku v sušině</t>
  </si>
  <si>
    <t>gouda, 45 % tuku v sušině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</si>
</sst>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.9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BDBD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39867"/>
        <bgColor indexed="64"/>
      </patternFill>
    </fill>
    <fill>
      <patternFill patternType="solid">
        <fgColor rgb="FFC8EDA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5B8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0" borderId="0" xfId="0" applyFont="1" applyFill="1"/>
    <xf numFmtId="0" fontId="0" fillId="9" borderId="0" xfId="0" applyFill="1" applyAlignment="1"/>
    <xf numFmtId="0" fontId="0" fillId="13" borderId="0" xfId="0" applyFill="1"/>
    <xf numFmtId="0" fontId="0" fillId="14" borderId="0" xfId="0" applyFill="1"/>
    <xf numFmtId="2" fontId="0" fillId="0" borderId="0" xfId="0" applyNumberFormat="1"/>
    <xf numFmtId="0" fontId="0" fillId="6" borderId="0" xfId="0" applyFill="1" applyAlignment="1"/>
    <xf numFmtId="0" fontId="0" fillId="15" borderId="0" xfId="0" applyFill="1"/>
    <xf numFmtId="0" fontId="0" fillId="0" borderId="0" xfId="0" applyAlignment="1"/>
    <xf numFmtId="0" fontId="0" fillId="2" borderId="0" xfId="0" applyFill="1" applyAlignment="1"/>
    <xf numFmtId="0" fontId="0" fillId="5" borderId="0" xfId="0" applyFill="1" applyAlignment="1"/>
    <xf numFmtId="0" fontId="0" fillId="12" borderId="0" xfId="0" applyFill="1" applyAlignment="1"/>
    <xf numFmtId="0" fontId="0" fillId="4" borderId="0" xfId="0" applyFill="1" applyAlignment="1"/>
    <xf numFmtId="0" fontId="0" fillId="16" borderId="0" xfId="0" applyFill="1" applyAlignment="1"/>
    <xf numFmtId="0" fontId="0" fillId="17" borderId="0" xfId="0" applyFill="1" applyAlignment="1"/>
    <xf numFmtId="2" fontId="0" fillId="14" borderId="0" xfId="0" applyNumberFormat="1" applyFill="1"/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</cellXfs>
  <cellStyles count="1">
    <cellStyle name="Normální" xfId="0" builtinId="0"/>
  </cellStyles>
  <dxfs count="97">
    <dxf>
      <font>
        <color rgb="FF7030A0"/>
      </font>
      <fill>
        <patternFill>
          <bgColor rgb="FFD3B5E9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rgb="FFD3B5E9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5B8EA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5B8EA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5B8EA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5B8EA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D3B5E9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3B5E9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rgb="FFD3B5E9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5B8EA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5B8EA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D5B8EA"/>
        </patternFill>
      </fill>
    </dxf>
    <dxf>
      <font>
        <color theme="2" tint="-0.499984740745262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8EDAD"/>
      <color rgb="FFFFBDBD"/>
      <color rgb="FFD39867"/>
      <color rgb="FFFF7171"/>
      <color rgb="FFFF3737"/>
      <color rgb="FFFFFFC1"/>
      <color rgb="FFFFD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CC7A-B122-4DE2-9B98-F53444EF51BB}">
  <dimension ref="A1:AU153"/>
  <sheetViews>
    <sheetView tabSelected="1" zoomScale="94" workbookViewId="0">
      <pane ySplit="3" topLeftCell="A4" activePane="bottomLeft" state="frozen"/>
      <selection pane="bottomLeft"/>
    </sheetView>
  </sheetViews>
  <sheetFormatPr defaultRowHeight="14.5" x14ac:dyDescent="0.35"/>
  <cols>
    <col min="1" max="1" width="14" bestFit="1" customWidth="1"/>
    <col min="2" max="2" width="26.453125" bestFit="1" customWidth="1"/>
    <col min="3" max="15" width="8.7265625" customWidth="1"/>
    <col min="16" max="16" width="9.81640625" bestFit="1" customWidth="1"/>
    <col min="17" max="26" width="8.7265625" customWidth="1"/>
    <col min="31" max="31" width="26.453125" bestFit="1" customWidth="1"/>
    <col min="32" max="32" width="12.7265625" bestFit="1" customWidth="1"/>
  </cols>
  <sheetData>
    <row r="1" spans="1:47" x14ac:dyDescent="0.35">
      <c r="C1" s="14" t="s">
        <v>1</v>
      </c>
      <c r="D1" s="28" t="s">
        <v>303</v>
      </c>
      <c r="E1" s="28"/>
      <c r="F1" s="29" t="s">
        <v>2</v>
      </c>
      <c r="G1" s="29"/>
      <c r="H1" s="29"/>
      <c r="I1" s="29"/>
      <c r="J1" s="29"/>
      <c r="K1" s="28" t="s">
        <v>3</v>
      </c>
      <c r="L1" s="28"/>
      <c r="M1" s="28"/>
      <c r="N1" s="28"/>
      <c r="O1" s="28"/>
      <c r="P1" s="29" t="s">
        <v>4</v>
      </c>
      <c r="Q1" s="29"/>
      <c r="R1" s="29"/>
      <c r="S1" s="29"/>
      <c r="T1" s="29"/>
      <c r="U1" s="29"/>
      <c r="V1" s="29"/>
      <c r="W1" s="29"/>
      <c r="X1" s="29"/>
      <c r="Y1" s="29"/>
      <c r="Z1" s="18" t="s">
        <v>5</v>
      </c>
      <c r="AB1" s="8"/>
    </row>
    <row r="2" spans="1:47" x14ac:dyDescent="0.35">
      <c r="B2" t="s">
        <v>0</v>
      </c>
      <c r="C2" s="8" t="s">
        <v>6</v>
      </c>
      <c r="D2" s="5" t="s">
        <v>137</v>
      </c>
      <c r="E2" s="5" t="s">
        <v>138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304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134</v>
      </c>
      <c r="Y2" s="8" t="s">
        <v>135</v>
      </c>
      <c r="Z2" s="5" t="s">
        <v>136</v>
      </c>
      <c r="AB2" s="8" t="s">
        <v>63</v>
      </c>
    </row>
    <row r="3" spans="1:47" x14ac:dyDescent="0.35">
      <c r="C3" s="10" t="s">
        <v>58</v>
      </c>
      <c r="D3" s="10" t="s">
        <v>59</v>
      </c>
      <c r="E3" s="10" t="s">
        <v>59</v>
      </c>
      <c r="F3" s="10" t="s">
        <v>60</v>
      </c>
      <c r="G3" s="10" t="s">
        <v>60</v>
      </c>
      <c r="H3" s="10" t="s">
        <v>60</v>
      </c>
      <c r="I3" s="10" t="s">
        <v>60</v>
      </c>
      <c r="J3" s="10" t="s">
        <v>60</v>
      </c>
      <c r="K3" s="10" t="s">
        <v>60</v>
      </c>
      <c r="L3" s="10" t="s">
        <v>60</v>
      </c>
      <c r="M3" s="10" t="s">
        <v>60</v>
      </c>
      <c r="N3" s="10" t="s">
        <v>60</v>
      </c>
      <c r="O3" s="13" t="s">
        <v>61</v>
      </c>
      <c r="P3" s="10" t="s">
        <v>62</v>
      </c>
      <c r="Q3" s="10" t="s">
        <v>62</v>
      </c>
      <c r="R3" s="10" t="s">
        <v>60</v>
      </c>
      <c r="S3" s="10" t="s">
        <v>60</v>
      </c>
      <c r="T3" s="10" t="s">
        <v>60</v>
      </c>
      <c r="U3" s="10" t="s">
        <v>60</v>
      </c>
      <c r="V3" s="13" t="s">
        <v>61</v>
      </c>
      <c r="W3" s="13" t="s">
        <v>60</v>
      </c>
      <c r="X3" s="13" t="s">
        <v>61</v>
      </c>
      <c r="Y3" s="13" t="s">
        <v>60</v>
      </c>
      <c r="Z3" s="13" t="s">
        <v>60</v>
      </c>
      <c r="AB3" s="13" t="s">
        <v>306</v>
      </c>
      <c r="AE3" t="s">
        <v>279</v>
      </c>
      <c r="AF3" s="21" t="s">
        <v>272</v>
      </c>
      <c r="AG3" s="22" t="s">
        <v>273</v>
      </c>
      <c r="AH3" s="23" t="s">
        <v>274</v>
      </c>
      <c r="AI3" s="24" t="s">
        <v>275</v>
      </c>
      <c r="AJ3" s="25" t="s">
        <v>276</v>
      </c>
      <c r="AK3" s="14" t="s">
        <v>277</v>
      </c>
      <c r="AL3" s="26" t="s">
        <v>278</v>
      </c>
      <c r="AM3" s="20"/>
      <c r="AN3" s="20"/>
      <c r="AO3" s="21" t="s">
        <v>272</v>
      </c>
      <c r="AP3" s="22" t="s">
        <v>273</v>
      </c>
      <c r="AQ3" s="23" t="s">
        <v>274</v>
      </c>
      <c r="AR3" s="24" t="s">
        <v>275</v>
      </c>
      <c r="AS3" s="25" t="s">
        <v>276</v>
      </c>
      <c r="AT3" s="14" t="s">
        <v>277</v>
      </c>
      <c r="AU3" s="26" t="s">
        <v>278</v>
      </c>
    </row>
    <row r="4" spans="1:47" x14ac:dyDescent="0.35">
      <c r="A4" s="1" t="s">
        <v>24</v>
      </c>
      <c r="B4" t="s">
        <v>70</v>
      </c>
      <c r="C4" s="30">
        <v>225</v>
      </c>
      <c r="D4" s="30">
        <v>18</v>
      </c>
      <c r="E4" s="30">
        <v>17</v>
      </c>
      <c r="F4" s="30">
        <v>14</v>
      </c>
      <c r="G4" s="30">
        <v>195</v>
      </c>
      <c r="H4" s="30">
        <v>40</v>
      </c>
      <c r="I4" s="30">
        <v>270</v>
      </c>
      <c r="J4" s="30">
        <v>22</v>
      </c>
      <c r="K4" s="30">
        <v>2.5</v>
      </c>
      <c r="L4" s="30">
        <v>0.24</v>
      </c>
      <c r="M4" s="30">
        <v>1.8</v>
      </c>
      <c r="N4" s="30">
        <v>0.05</v>
      </c>
      <c r="O4" s="30">
        <v>1</v>
      </c>
      <c r="P4" s="30">
        <v>167</v>
      </c>
      <c r="Q4" s="30">
        <v>0</v>
      </c>
      <c r="R4" s="30">
        <v>0.5</v>
      </c>
      <c r="S4" s="30">
        <v>0.3</v>
      </c>
      <c r="T4" s="30">
        <v>0.23</v>
      </c>
      <c r="U4" s="30">
        <v>0.33</v>
      </c>
      <c r="V4" s="30">
        <v>2</v>
      </c>
      <c r="W4" s="30">
        <v>3.5</v>
      </c>
      <c r="X4" s="30">
        <v>8</v>
      </c>
      <c r="Y4" s="30">
        <v>0</v>
      </c>
      <c r="Z4" s="30">
        <v>0</v>
      </c>
      <c r="AB4" s="17">
        <v>13.5</v>
      </c>
      <c r="AE4" t="s">
        <v>143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</row>
    <row r="5" spans="1:47" x14ac:dyDescent="0.35">
      <c r="A5" s="1" t="s">
        <v>24</v>
      </c>
      <c r="B5" t="s">
        <v>287</v>
      </c>
      <c r="C5" s="30">
        <v>100</v>
      </c>
      <c r="D5" s="30">
        <v>23</v>
      </c>
      <c r="E5" s="30">
        <v>1</v>
      </c>
      <c r="F5" s="30">
        <v>14</v>
      </c>
      <c r="G5" s="30">
        <v>165</v>
      </c>
      <c r="H5" s="30">
        <v>83</v>
      </c>
      <c r="I5" s="30">
        <v>262</v>
      </c>
      <c r="J5" s="30">
        <v>30</v>
      </c>
      <c r="K5" s="30">
        <v>0.7</v>
      </c>
      <c r="L5" s="30">
        <v>0.14000000000000001</v>
      </c>
      <c r="M5" s="30">
        <v>1</v>
      </c>
      <c r="N5" s="30">
        <v>0.02</v>
      </c>
      <c r="O5" s="30">
        <v>0</v>
      </c>
      <c r="P5" s="30">
        <v>130</v>
      </c>
      <c r="Q5" s="30">
        <v>0</v>
      </c>
      <c r="R5" s="30">
        <v>1</v>
      </c>
      <c r="S5" s="30">
        <v>0.08</v>
      </c>
      <c r="T5" s="30">
        <v>0.16</v>
      </c>
      <c r="U5" s="30">
        <v>0.5</v>
      </c>
      <c r="V5" s="30">
        <v>3</v>
      </c>
      <c r="W5" s="30">
        <v>7</v>
      </c>
      <c r="X5" s="30">
        <v>4</v>
      </c>
      <c r="Y5" s="30">
        <v>0</v>
      </c>
      <c r="Z5" s="30">
        <v>0</v>
      </c>
      <c r="AB5" s="17">
        <v>12</v>
      </c>
      <c r="AE5" t="s">
        <v>295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1.5</v>
      </c>
      <c r="AL5" s="17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</row>
    <row r="6" spans="1:47" x14ac:dyDescent="0.35">
      <c r="A6" s="1" t="s">
        <v>24</v>
      </c>
      <c r="B6" t="s">
        <v>118</v>
      </c>
      <c r="C6" s="30">
        <v>166</v>
      </c>
      <c r="D6" s="30">
        <v>20</v>
      </c>
      <c r="E6" s="30">
        <v>10</v>
      </c>
      <c r="F6" s="30">
        <v>12</v>
      </c>
      <c r="G6" s="30">
        <v>200</v>
      </c>
      <c r="H6" s="30">
        <v>83</v>
      </c>
      <c r="I6" s="30">
        <v>262</v>
      </c>
      <c r="J6" s="30">
        <v>37</v>
      </c>
      <c r="K6" s="30">
        <v>0.7</v>
      </c>
      <c r="L6" s="30">
        <v>0.04</v>
      </c>
      <c r="M6" s="30">
        <v>1</v>
      </c>
      <c r="N6" s="30">
        <v>0.01</v>
      </c>
      <c r="O6" s="30">
        <v>1</v>
      </c>
      <c r="P6" s="30">
        <v>130</v>
      </c>
      <c r="Q6" s="30">
        <v>0</v>
      </c>
      <c r="R6" s="30">
        <v>0.8</v>
      </c>
      <c r="S6" s="30">
        <v>0.08</v>
      </c>
      <c r="T6" s="30">
        <v>0.16</v>
      </c>
      <c r="U6" s="30">
        <v>0.5</v>
      </c>
      <c r="V6" s="30">
        <v>3</v>
      </c>
      <c r="W6" s="30">
        <v>6.8</v>
      </c>
      <c r="X6" s="30">
        <v>12</v>
      </c>
      <c r="Y6" s="30">
        <v>0</v>
      </c>
      <c r="Z6" s="30">
        <v>0</v>
      </c>
      <c r="AB6" s="17">
        <v>12</v>
      </c>
      <c r="AE6" t="s">
        <v>144</v>
      </c>
      <c r="AF6" s="17">
        <v>0</v>
      </c>
      <c r="AG6" s="17">
        <v>1.5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7" x14ac:dyDescent="0.35">
      <c r="A7" s="1" t="s">
        <v>24</v>
      </c>
      <c r="B7" t="s">
        <v>288</v>
      </c>
      <c r="C7" s="30">
        <v>106</v>
      </c>
      <c r="D7" s="30">
        <v>20</v>
      </c>
      <c r="E7" s="30">
        <v>3</v>
      </c>
      <c r="F7" s="30">
        <v>13</v>
      </c>
      <c r="G7" s="30">
        <v>200</v>
      </c>
      <c r="H7" s="30">
        <v>92</v>
      </c>
      <c r="I7" s="30">
        <v>360</v>
      </c>
      <c r="J7" s="30">
        <v>16</v>
      </c>
      <c r="K7" s="30">
        <v>2.1</v>
      </c>
      <c r="L7" s="30">
        <v>0.12</v>
      </c>
      <c r="M7" s="30">
        <v>3</v>
      </c>
      <c r="N7" s="30">
        <v>0.03</v>
      </c>
      <c r="O7" s="30">
        <v>0</v>
      </c>
      <c r="P7" s="30">
        <v>33</v>
      </c>
      <c r="Q7" s="30">
        <v>0</v>
      </c>
      <c r="R7" s="30">
        <v>0.26</v>
      </c>
      <c r="S7" s="30">
        <v>0.14000000000000001</v>
      </c>
      <c r="T7" s="30">
        <v>0.27</v>
      </c>
      <c r="U7" s="30">
        <v>0.4</v>
      </c>
      <c r="V7" s="30">
        <v>2</v>
      </c>
      <c r="W7" s="30">
        <v>6.15</v>
      </c>
      <c r="X7" s="30">
        <v>5</v>
      </c>
      <c r="Y7" s="30">
        <v>0</v>
      </c>
      <c r="Z7" s="30">
        <v>0</v>
      </c>
      <c r="AB7" s="17">
        <v>11.5</v>
      </c>
      <c r="AE7" t="s">
        <v>296</v>
      </c>
      <c r="AF7" s="17">
        <v>0</v>
      </c>
      <c r="AG7" s="17">
        <v>0</v>
      </c>
      <c r="AH7" s="17">
        <v>0</v>
      </c>
      <c r="AI7" s="17">
        <v>1.5</v>
      </c>
      <c r="AJ7" s="17">
        <v>0</v>
      </c>
      <c r="AK7" s="17">
        <v>0</v>
      </c>
      <c r="AL7" s="17">
        <v>0</v>
      </c>
      <c r="AO7">
        <v>0</v>
      </c>
      <c r="AP7">
        <v>0</v>
      </c>
      <c r="AQ7">
        <v>0</v>
      </c>
      <c r="AR7">
        <v>1</v>
      </c>
      <c r="AS7">
        <v>0</v>
      </c>
      <c r="AT7">
        <v>0</v>
      </c>
      <c r="AU7">
        <v>0</v>
      </c>
    </row>
    <row r="8" spans="1:47" x14ac:dyDescent="0.35">
      <c r="A8" s="1" t="s">
        <v>24</v>
      </c>
      <c r="B8" t="s">
        <v>289</v>
      </c>
      <c r="C8" s="30">
        <v>108</v>
      </c>
      <c r="D8" s="30">
        <v>22</v>
      </c>
      <c r="E8" s="30">
        <v>2</v>
      </c>
      <c r="F8" s="30">
        <v>12</v>
      </c>
      <c r="G8" s="30">
        <v>226</v>
      </c>
      <c r="H8" s="30">
        <v>50</v>
      </c>
      <c r="I8" s="30">
        <v>380</v>
      </c>
      <c r="J8" s="30">
        <v>29</v>
      </c>
      <c r="K8" s="30">
        <v>3.2</v>
      </c>
      <c r="L8" s="30">
        <v>0.5</v>
      </c>
      <c r="M8" s="30">
        <v>1.4</v>
      </c>
      <c r="N8" s="30">
        <v>0.04</v>
      </c>
      <c r="O8" s="30">
        <v>1</v>
      </c>
      <c r="P8" s="30">
        <v>10</v>
      </c>
      <c r="Q8" s="30">
        <v>0</v>
      </c>
      <c r="R8" s="30">
        <v>0.5</v>
      </c>
      <c r="S8" s="30">
        <v>0.03</v>
      </c>
      <c r="T8" s="30">
        <v>0.14000000000000001</v>
      </c>
      <c r="U8" s="30">
        <v>0.06</v>
      </c>
      <c r="V8" s="30">
        <v>10</v>
      </c>
      <c r="W8" s="30">
        <v>8</v>
      </c>
      <c r="X8" s="30">
        <v>5</v>
      </c>
      <c r="Y8" s="30">
        <v>0</v>
      </c>
      <c r="Z8" s="30">
        <v>0</v>
      </c>
      <c r="AB8" s="17">
        <v>13.5</v>
      </c>
      <c r="AE8" t="s">
        <v>297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</row>
    <row r="9" spans="1:47" x14ac:dyDescent="0.35">
      <c r="A9" s="1" t="s">
        <v>24</v>
      </c>
      <c r="B9" t="s">
        <v>290</v>
      </c>
      <c r="C9" s="30">
        <v>128</v>
      </c>
      <c r="D9" s="30">
        <v>18</v>
      </c>
      <c r="E9" s="30">
        <v>6</v>
      </c>
      <c r="F9" s="30">
        <v>10</v>
      </c>
      <c r="G9" s="30">
        <v>195</v>
      </c>
      <c r="H9" s="30">
        <v>71</v>
      </c>
      <c r="I9" s="30">
        <v>279</v>
      </c>
      <c r="J9" s="30">
        <v>22</v>
      </c>
      <c r="K9" s="30">
        <v>1.5</v>
      </c>
      <c r="L9" s="30">
        <v>0.12</v>
      </c>
      <c r="M9" s="30">
        <v>2.9</v>
      </c>
      <c r="N9" s="30">
        <v>0.01</v>
      </c>
      <c r="O9" s="30">
        <v>1</v>
      </c>
      <c r="P9" s="30">
        <v>150</v>
      </c>
      <c r="Q9" s="30">
        <v>0</v>
      </c>
      <c r="R9" s="30">
        <v>0.7</v>
      </c>
      <c r="S9" s="30">
        <v>0.18</v>
      </c>
      <c r="T9" s="30">
        <v>0.31</v>
      </c>
      <c r="U9" s="30">
        <v>0.26</v>
      </c>
      <c r="V9" s="30">
        <v>2</v>
      </c>
      <c r="W9" s="30">
        <v>6.4</v>
      </c>
      <c r="X9" s="30">
        <v>2</v>
      </c>
      <c r="Y9" s="30">
        <v>0</v>
      </c>
      <c r="Z9" s="30">
        <v>0</v>
      </c>
      <c r="AB9" s="17">
        <v>13.5</v>
      </c>
      <c r="AE9" t="s">
        <v>298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7" x14ac:dyDescent="0.35">
      <c r="A10" s="1" t="s">
        <v>24</v>
      </c>
      <c r="B10" t="s">
        <v>291</v>
      </c>
      <c r="C10" s="30">
        <v>105</v>
      </c>
      <c r="D10" s="30">
        <v>24</v>
      </c>
      <c r="E10" s="30">
        <v>1</v>
      </c>
      <c r="F10" s="30">
        <v>13</v>
      </c>
      <c r="G10" s="30">
        <v>200</v>
      </c>
      <c r="H10" s="30">
        <v>46</v>
      </c>
      <c r="I10" s="30">
        <v>330</v>
      </c>
      <c r="J10" s="30">
        <v>20</v>
      </c>
      <c r="K10" s="30">
        <v>1</v>
      </c>
      <c r="L10" s="30">
        <v>0.1</v>
      </c>
      <c r="M10" s="30">
        <v>1.8</v>
      </c>
      <c r="N10" s="30">
        <v>0.03</v>
      </c>
      <c r="O10" s="30">
        <v>1</v>
      </c>
      <c r="P10" s="30">
        <v>3</v>
      </c>
      <c r="Q10" s="30">
        <v>0</v>
      </c>
      <c r="R10" s="30">
        <v>0.2</v>
      </c>
      <c r="S10" s="30">
        <v>0.05</v>
      </c>
      <c r="T10" s="30">
        <v>0.08</v>
      </c>
      <c r="U10" s="30">
        <v>0.45</v>
      </c>
      <c r="V10" s="30">
        <v>1</v>
      </c>
      <c r="W10" s="30">
        <v>11</v>
      </c>
      <c r="X10" s="30">
        <v>7</v>
      </c>
      <c r="Y10" s="30">
        <v>0</v>
      </c>
      <c r="Z10" s="30">
        <v>0</v>
      </c>
      <c r="AB10" s="17">
        <v>16</v>
      </c>
      <c r="AE10" t="s">
        <v>299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</row>
    <row r="11" spans="1:47" x14ac:dyDescent="0.35">
      <c r="A11" s="1" t="s">
        <v>24</v>
      </c>
      <c r="B11" t="s">
        <v>292</v>
      </c>
      <c r="C11" s="30">
        <v>130</v>
      </c>
      <c r="D11" s="30">
        <v>20</v>
      </c>
      <c r="E11" s="30">
        <v>5</v>
      </c>
      <c r="F11" s="30">
        <v>4</v>
      </c>
      <c r="G11" s="30">
        <v>165</v>
      </c>
      <c r="H11" s="30">
        <v>50</v>
      </c>
      <c r="I11" s="30">
        <v>296</v>
      </c>
      <c r="J11" s="30">
        <v>19</v>
      </c>
      <c r="K11" s="30">
        <v>2.2999999999999998</v>
      </c>
      <c r="L11" s="30">
        <v>7.0000000000000007E-2</v>
      </c>
      <c r="M11" s="30">
        <v>5.2</v>
      </c>
      <c r="N11" s="30">
        <v>0.01</v>
      </c>
      <c r="O11" s="30">
        <v>3</v>
      </c>
      <c r="P11" s="30">
        <v>10</v>
      </c>
      <c r="Q11" s="30">
        <v>0</v>
      </c>
      <c r="R11" s="30">
        <v>0.2</v>
      </c>
      <c r="S11" s="30">
        <v>0.09</v>
      </c>
      <c r="T11" s="30">
        <v>0.19</v>
      </c>
      <c r="U11" s="30">
        <v>0.26</v>
      </c>
      <c r="V11" s="31">
        <v>3</v>
      </c>
      <c r="W11" s="31">
        <v>5.0999999999999996</v>
      </c>
      <c r="X11" s="31">
        <v>10</v>
      </c>
      <c r="Y11" s="31">
        <v>0</v>
      </c>
      <c r="Z11" s="30">
        <v>0</v>
      </c>
      <c r="AB11" s="17">
        <v>10.5</v>
      </c>
      <c r="AE11" t="s">
        <v>300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1.5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1</v>
      </c>
    </row>
    <row r="12" spans="1:47" x14ac:dyDescent="0.35">
      <c r="A12" s="1" t="s">
        <v>24</v>
      </c>
      <c r="B12" t="s">
        <v>293</v>
      </c>
      <c r="C12" s="30">
        <v>97</v>
      </c>
      <c r="D12" s="30">
        <v>21</v>
      </c>
      <c r="E12" s="30">
        <v>1</v>
      </c>
      <c r="F12" s="30">
        <v>5</v>
      </c>
      <c r="G12" s="30">
        <v>220</v>
      </c>
      <c r="H12" s="30">
        <v>60</v>
      </c>
      <c r="I12" s="30">
        <v>309</v>
      </c>
      <c r="J12" s="30">
        <v>20</v>
      </c>
      <c r="K12" s="30">
        <v>3</v>
      </c>
      <c r="L12" s="30">
        <v>0.15</v>
      </c>
      <c r="M12" s="30">
        <v>0.3</v>
      </c>
      <c r="N12" s="30">
        <v>0.02</v>
      </c>
      <c r="O12" s="30">
        <v>1</v>
      </c>
      <c r="P12" s="30">
        <v>0</v>
      </c>
      <c r="Q12" s="30">
        <v>0</v>
      </c>
      <c r="R12" s="30">
        <v>0.7</v>
      </c>
      <c r="S12" s="30">
        <v>0.22</v>
      </c>
      <c r="T12" s="30">
        <v>0.25</v>
      </c>
      <c r="U12" s="30">
        <v>0.28000000000000003</v>
      </c>
      <c r="V12" s="31">
        <v>5</v>
      </c>
      <c r="W12" s="32">
        <v>0</v>
      </c>
      <c r="X12" s="31">
        <v>5</v>
      </c>
      <c r="Y12" s="31">
        <v>0</v>
      </c>
      <c r="Z12" s="30">
        <v>0</v>
      </c>
      <c r="AB12" s="17">
        <v>13</v>
      </c>
      <c r="AE12" t="s">
        <v>301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</row>
    <row r="13" spans="1:47" x14ac:dyDescent="0.35">
      <c r="A13" s="1" t="s">
        <v>24</v>
      </c>
      <c r="B13" t="s">
        <v>294</v>
      </c>
      <c r="C13" s="30">
        <v>111</v>
      </c>
      <c r="D13" s="30">
        <v>21</v>
      </c>
      <c r="E13" s="30">
        <v>3</v>
      </c>
      <c r="F13" s="30">
        <v>10</v>
      </c>
      <c r="G13" s="30">
        <v>197</v>
      </c>
      <c r="H13" s="30">
        <v>62</v>
      </c>
      <c r="I13" s="30">
        <v>306</v>
      </c>
      <c r="J13" s="30">
        <v>21</v>
      </c>
      <c r="K13" s="30">
        <v>2.2999999999999998</v>
      </c>
      <c r="L13" s="30">
        <v>0.2</v>
      </c>
      <c r="M13" s="30">
        <v>3.2</v>
      </c>
      <c r="N13" s="30">
        <v>0.02</v>
      </c>
      <c r="O13" s="30">
        <v>1</v>
      </c>
      <c r="P13" s="30">
        <v>17</v>
      </c>
      <c r="Q13" s="30">
        <v>0</v>
      </c>
      <c r="R13" s="30">
        <v>0.1</v>
      </c>
      <c r="S13" s="30">
        <v>0.23</v>
      </c>
      <c r="T13" s="30">
        <v>0.25</v>
      </c>
      <c r="U13" s="30">
        <v>0.5</v>
      </c>
      <c r="V13" s="31">
        <v>6</v>
      </c>
      <c r="W13" s="31">
        <v>0</v>
      </c>
      <c r="X13" s="31">
        <v>5</v>
      </c>
      <c r="Y13" s="31">
        <v>0.8</v>
      </c>
      <c r="Z13" s="30">
        <v>0</v>
      </c>
      <c r="AB13" s="17">
        <v>17</v>
      </c>
      <c r="AE13" t="s">
        <v>302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</row>
    <row r="14" spans="1:47" x14ac:dyDescent="0.35">
      <c r="A14" s="3" t="s">
        <v>26</v>
      </c>
      <c r="B14" t="s">
        <v>27</v>
      </c>
      <c r="C14" s="30">
        <v>103</v>
      </c>
      <c r="D14" s="30">
        <v>20</v>
      </c>
      <c r="E14" s="30">
        <v>3</v>
      </c>
      <c r="F14" s="30">
        <v>12</v>
      </c>
      <c r="G14" s="30">
        <v>245</v>
      </c>
      <c r="H14" s="30">
        <v>63</v>
      </c>
      <c r="I14" s="30">
        <v>413</v>
      </c>
      <c r="J14" s="30">
        <v>26</v>
      </c>
      <c r="K14" s="30">
        <v>0.4</v>
      </c>
      <c r="L14" s="30">
        <v>0.15</v>
      </c>
      <c r="M14" s="30">
        <v>0.5</v>
      </c>
      <c r="N14" s="30">
        <v>0.02</v>
      </c>
      <c r="O14" s="30">
        <v>4</v>
      </c>
      <c r="P14" s="30">
        <v>100</v>
      </c>
      <c r="Q14" s="30">
        <v>72</v>
      </c>
      <c r="R14" s="30">
        <v>1.7</v>
      </c>
      <c r="S14" s="30">
        <v>0.08</v>
      </c>
      <c r="T14" s="30">
        <v>0.08</v>
      </c>
      <c r="U14" s="30">
        <v>0.2</v>
      </c>
      <c r="V14" s="31">
        <v>5</v>
      </c>
      <c r="W14" s="31">
        <v>3.4</v>
      </c>
      <c r="X14" s="31">
        <v>9</v>
      </c>
      <c r="Y14" s="31">
        <v>1.7</v>
      </c>
      <c r="Z14" s="30">
        <v>232</v>
      </c>
      <c r="AB14" s="17">
        <v>11.5</v>
      </c>
      <c r="AE14" t="s">
        <v>27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</row>
    <row r="15" spans="1:47" x14ac:dyDescent="0.35">
      <c r="A15" s="3" t="s">
        <v>26</v>
      </c>
      <c r="B15" t="s">
        <v>84</v>
      </c>
      <c r="C15" s="30">
        <v>233</v>
      </c>
      <c r="D15" s="30">
        <v>18</v>
      </c>
      <c r="E15" s="30">
        <v>18</v>
      </c>
      <c r="F15" s="30">
        <v>34</v>
      </c>
      <c r="G15" s="30">
        <v>250</v>
      </c>
      <c r="H15" s="30">
        <v>117</v>
      </c>
      <c r="I15" s="30">
        <v>360</v>
      </c>
      <c r="J15" s="30">
        <v>31</v>
      </c>
      <c r="K15" s="30">
        <v>1.1000000000000001</v>
      </c>
      <c r="L15" s="30">
        <v>0.12</v>
      </c>
      <c r="M15" s="30">
        <v>0.6</v>
      </c>
      <c r="N15" s="30">
        <v>7.0000000000000007E-2</v>
      </c>
      <c r="O15" s="30">
        <v>47</v>
      </c>
      <c r="P15" s="30">
        <v>127</v>
      </c>
      <c r="Q15" s="30">
        <v>1</v>
      </c>
      <c r="R15" s="30">
        <v>1.7</v>
      </c>
      <c r="S15" s="30">
        <v>0.04</v>
      </c>
      <c r="T15" s="30">
        <v>0.22</v>
      </c>
      <c r="U15" s="30">
        <v>0.45</v>
      </c>
      <c r="V15" s="31">
        <v>9</v>
      </c>
      <c r="W15" s="31">
        <v>3.8</v>
      </c>
      <c r="X15" s="31">
        <v>5</v>
      </c>
      <c r="Y15" s="31">
        <v>0.9</v>
      </c>
      <c r="Z15" s="30">
        <v>153</v>
      </c>
      <c r="AB15" s="17">
        <v>11.5</v>
      </c>
      <c r="AE15" t="s">
        <v>150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</row>
    <row r="16" spans="1:47" x14ac:dyDescent="0.35">
      <c r="A16" s="3" t="s">
        <v>26</v>
      </c>
      <c r="B16" t="s">
        <v>92</v>
      </c>
      <c r="C16" s="30">
        <v>77</v>
      </c>
      <c r="D16" s="30">
        <v>18</v>
      </c>
      <c r="E16" s="30">
        <v>1</v>
      </c>
      <c r="F16" s="30">
        <v>28</v>
      </c>
      <c r="G16" s="30">
        <v>194</v>
      </c>
      <c r="H16" s="30">
        <v>72</v>
      </c>
      <c r="I16" s="30">
        <v>340</v>
      </c>
      <c r="J16" s="30">
        <v>24</v>
      </c>
      <c r="K16" s="30">
        <v>0.3</v>
      </c>
      <c r="L16" s="30">
        <v>0.05</v>
      </c>
      <c r="M16" s="30">
        <v>0.4</v>
      </c>
      <c r="N16" s="30">
        <v>0.02</v>
      </c>
      <c r="O16" s="30">
        <v>229</v>
      </c>
      <c r="P16" s="30">
        <v>22</v>
      </c>
      <c r="Q16" s="30">
        <v>52</v>
      </c>
      <c r="R16" s="30">
        <v>1.5</v>
      </c>
      <c r="S16" s="30">
        <v>0.06</v>
      </c>
      <c r="T16" s="30">
        <v>0.05</v>
      </c>
      <c r="U16" s="30">
        <v>0.2</v>
      </c>
      <c r="V16" s="31">
        <v>1</v>
      </c>
      <c r="W16" s="31">
        <v>2.2999999999999998</v>
      </c>
      <c r="X16" s="31">
        <v>8</v>
      </c>
      <c r="Y16" s="31">
        <v>0.3</v>
      </c>
      <c r="Z16" s="30">
        <v>15</v>
      </c>
      <c r="AB16" s="17">
        <v>7.5</v>
      </c>
      <c r="AE16" t="s">
        <v>151</v>
      </c>
      <c r="AF16" s="17">
        <v>0</v>
      </c>
      <c r="AG16" s="17">
        <v>0</v>
      </c>
      <c r="AH16" s="17">
        <v>1.5</v>
      </c>
      <c r="AI16" s="17">
        <v>0</v>
      </c>
      <c r="AJ16" s="17">
        <v>0</v>
      </c>
      <c r="AK16" s="17">
        <v>0</v>
      </c>
      <c r="AL16" s="17">
        <v>0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0</v>
      </c>
      <c r="AU16">
        <v>0</v>
      </c>
    </row>
    <row r="17" spans="1:47" x14ac:dyDescent="0.35">
      <c r="A17" s="3" t="s">
        <v>26</v>
      </c>
      <c r="B17" t="s">
        <v>28</v>
      </c>
      <c r="C17" s="30">
        <v>202</v>
      </c>
      <c r="D17" s="30">
        <v>20</v>
      </c>
      <c r="E17" s="30">
        <v>14</v>
      </c>
      <c r="F17" s="30">
        <v>16</v>
      </c>
      <c r="G17" s="30">
        <v>240</v>
      </c>
      <c r="H17" s="30">
        <v>60</v>
      </c>
      <c r="I17" s="30">
        <v>331</v>
      </c>
      <c r="J17" s="30">
        <v>25</v>
      </c>
      <c r="K17" s="30">
        <v>0.6</v>
      </c>
      <c r="L17" s="30">
        <v>0.13</v>
      </c>
      <c r="M17" s="30">
        <v>0.5</v>
      </c>
      <c r="N17" s="30">
        <v>0.01</v>
      </c>
      <c r="O17" s="30">
        <v>34</v>
      </c>
      <c r="P17" s="30">
        <v>137</v>
      </c>
      <c r="Q17" s="30">
        <v>186</v>
      </c>
      <c r="R17" s="30">
        <v>1</v>
      </c>
      <c r="S17" s="30">
        <v>0.17</v>
      </c>
      <c r="T17" s="30">
        <v>0.17</v>
      </c>
      <c r="U17" s="30">
        <v>0.98</v>
      </c>
      <c r="V17" s="31">
        <v>3</v>
      </c>
      <c r="W17" s="31">
        <v>7.5</v>
      </c>
      <c r="X17" s="31">
        <v>3</v>
      </c>
      <c r="Y17" s="31">
        <v>1</v>
      </c>
      <c r="Z17" s="30">
        <v>430</v>
      </c>
      <c r="AB17" s="17">
        <v>12</v>
      </c>
      <c r="AE17" t="s">
        <v>28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</row>
    <row r="18" spans="1:47" x14ac:dyDescent="0.35">
      <c r="A18" s="3" t="s">
        <v>26</v>
      </c>
      <c r="B18" t="s">
        <v>29</v>
      </c>
      <c r="C18" s="30">
        <v>182</v>
      </c>
      <c r="D18" s="30">
        <v>19</v>
      </c>
      <c r="E18" s="30">
        <v>12</v>
      </c>
      <c r="F18" s="30">
        <v>12</v>
      </c>
      <c r="G18" s="30">
        <v>244</v>
      </c>
      <c r="H18" s="30">
        <v>80</v>
      </c>
      <c r="I18" s="30">
        <v>380</v>
      </c>
      <c r="J18" s="30">
        <v>30</v>
      </c>
      <c r="K18" s="30">
        <v>1.2</v>
      </c>
      <c r="L18" s="30">
        <v>0.14000000000000001</v>
      </c>
      <c r="M18" s="30">
        <v>0.5</v>
      </c>
      <c r="N18" s="30">
        <v>0.03</v>
      </c>
      <c r="O18" s="30">
        <v>50</v>
      </c>
      <c r="P18" s="30">
        <v>333</v>
      </c>
      <c r="Q18" s="30">
        <v>160</v>
      </c>
      <c r="R18" s="30">
        <v>1.3</v>
      </c>
      <c r="S18" s="30">
        <v>0.13</v>
      </c>
      <c r="T18" s="30">
        <v>0.36</v>
      </c>
      <c r="U18" s="30">
        <v>0.63</v>
      </c>
      <c r="V18" s="31">
        <v>9</v>
      </c>
      <c r="W18" s="31">
        <v>7.5</v>
      </c>
      <c r="X18" s="31">
        <v>1</v>
      </c>
      <c r="Y18" s="31">
        <v>0.5</v>
      </c>
      <c r="Z18" s="30">
        <v>170</v>
      </c>
      <c r="AB18" s="17">
        <v>10</v>
      </c>
      <c r="AE18" t="s">
        <v>29</v>
      </c>
      <c r="AF18" s="17">
        <v>0</v>
      </c>
      <c r="AG18" s="17">
        <v>0</v>
      </c>
      <c r="AH18" s="17">
        <v>0</v>
      </c>
      <c r="AI18" s="17">
        <v>0</v>
      </c>
      <c r="AJ18" s="17">
        <v>1.5</v>
      </c>
      <c r="AK18" s="17">
        <v>0</v>
      </c>
      <c r="AL18" s="17">
        <v>0</v>
      </c>
      <c r="AO18">
        <v>0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0</v>
      </c>
    </row>
    <row r="19" spans="1:47" x14ac:dyDescent="0.35">
      <c r="A19" s="3" t="s">
        <v>26</v>
      </c>
      <c r="B19" t="s">
        <v>30</v>
      </c>
      <c r="C19" s="30">
        <v>118</v>
      </c>
      <c r="D19" s="30">
        <v>19</v>
      </c>
      <c r="E19" s="30">
        <v>5</v>
      </c>
      <c r="F19" s="30">
        <v>85</v>
      </c>
      <c r="G19" s="30">
        <v>258</v>
      </c>
      <c r="H19" s="30">
        <v>100</v>
      </c>
      <c r="I19" s="30">
        <v>420</v>
      </c>
      <c r="J19" s="30">
        <v>24</v>
      </c>
      <c r="K19" s="30">
        <v>2.4</v>
      </c>
      <c r="L19" s="30">
        <v>0.17</v>
      </c>
      <c r="M19" s="30">
        <v>3.4</v>
      </c>
      <c r="N19" s="30">
        <v>0.12</v>
      </c>
      <c r="O19" s="30">
        <v>32</v>
      </c>
      <c r="P19" s="30">
        <v>67</v>
      </c>
      <c r="Q19" s="30">
        <v>440</v>
      </c>
      <c r="R19" s="30">
        <v>0.5</v>
      </c>
      <c r="S19" s="30">
        <v>0.02</v>
      </c>
      <c r="T19" s="30">
        <v>0.25</v>
      </c>
      <c r="U19" s="30">
        <v>0.96</v>
      </c>
      <c r="V19" s="31">
        <v>0</v>
      </c>
      <c r="W19" s="31">
        <v>9.6999999999999993</v>
      </c>
      <c r="X19" s="31">
        <v>4</v>
      </c>
      <c r="Y19" s="31">
        <v>0.8</v>
      </c>
      <c r="Z19" s="30">
        <v>88</v>
      </c>
      <c r="AB19" s="17">
        <v>15</v>
      </c>
      <c r="AE19" t="s">
        <v>30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</row>
    <row r="20" spans="1:47" x14ac:dyDescent="0.35">
      <c r="A20" s="3" t="s">
        <v>26</v>
      </c>
      <c r="B20" t="s">
        <v>85</v>
      </c>
      <c r="C20" s="30">
        <v>86</v>
      </c>
      <c r="D20" s="30">
        <v>17</v>
      </c>
      <c r="E20" s="30">
        <v>2</v>
      </c>
      <c r="F20" s="30">
        <v>61</v>
      </c>
      <c r="G20" s="30">
        <v>198</v>
      </c>
      <c r="H20" s="30">
        <v>104</v>
      </c>
      <c r="I20" s="30">
        <v>311</v>
      </c>
      <c r="J20" s="30">
        <v>22</v>
      </c>
      <c r="K20" s="30">
        <v>0.9</v>
      </c>
      <c r="L20" s="30">
        <v>0.04</v>
      </c>
      <c r="M20" s="30">
        <v>0.5</v>
      </c>
      <c r="N20" s="30">
        <v>0.03</v>
      </c>
      <c r="O20" s="30">
        <v>53</v>
      </c>
      <c r="P20" s="30">
        <v>20</v>
      </c>
      <c r="Q20" s="30">
        <v>120</v>
      </c>
      <c r="R20" s="30">
        <v>0.1</v>
      </c>
      <c r="S20" s="30">
        <v>0.21</v>
      </c>
      <c r="T20" s="30">
        <v>0.22</v>
      </c>
      <c r="U20" s="30">
        <v>0.22</v>
      </c>
      <c r="V20" s="31">
        <v>2</v>
      </c>
      <c r="W20" s="31">
        <v>4</v>
      </c>
      <c r="X20" s="31">
        <v>11</v>
      </c>
      <c r="Y20" s="31">
        <v>0.8</v>
      </c>
      <c r="Z20" s="30">
        <v>42</v>
      </c>
      <c r="AB20" s="17">
        <v>10</v>
      </c>
      <c r="AE20" t="s">
        <v>152</v>
      </c>
      <c r="AF20" s="17">
        <v>1.5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</row>
    <row r="21" spans="1:47" x14ac:dyDescent="0.35">
      <c r="A21" s="3" t="s">
        <v>26</v>
      </c>
      <c r="B21" t="s">
        <v>86</v>
      </c>
      <c r="C21" s="30">
        <v>226</v>
      </c>
      <c r="D21" s="30">
        <v>22</v>
      </c>
      <c r="E21" s="30">
        <v>16</v>
      </c>
      <c r="F21" s="30">
        <v>40</v>
      </c>
      <c r="G21" s="30">
        <v>299</v>
      </c>
      <c r="H21" s="30">
        <v>43</v>
      </c>
      <c r="I21" s="30">
        <v>363</v>
      </c>
      <c r="J21" s="30">
        <v>50</v>
      </c>
      <c r="K21" s="30">
        <v>1</v>
      </c>
      <c r="L21" s="30">
        <v>0.05</v>
      </c>
      <c r="M21" s="30">
        <v>0.1</v>
      </c>
      <c r="N21" s="30">
        <v>0.03</v>
      </c>
      <c r="O21" s="30">
        <v>50</v>
      </c>
      <c r="P21" s="30">
        <v>1500</v>
      </c>
      <c r="Q21" s="30">
        <v>180</v>
      </c>
      <c r="R21" s="30">
        <v>0.3</v>
      </c>
      <c r="S21" s="30">
        <v>0.16</v>
      </c>
      <c r="T21" s="30">
        <v>0.16</v>
      </c>
      <c r="U21" s="30">
        <v>0.46</v>
      </c>
      <c r="V21" s="31">
        <v>4</v>
      </c>
      <c r="W21" s="31">
        <v>8.5</v>
      </c>
      <c r="X21" s="31">
        <v>15</v>
      </c>
      <c r="Y21" s="31">
        <v>0.7</v>
      </c>
      <c r="Z21" s="30">
        <v>233</v>
      </c>
      <c r="AB21" s="17">
        <v>11</v>
      </c>
      <c r="AE21" t="s">
        <v>153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</row>
    <row r="22" spans="1:47" x14ac:dyDescent="0.35">
      <c r="A22" s="2" t="s">
        <v>25</v>
      </c>
      <c r="B22" t="s">
        <v>87</v>
      </c>
      <c r="C22" s="30">
        <v>97</v>
      </c>
      <c r="D22" s="30">
        <v>19</v>
      </c>
      <c r="E22" s="30">
        <v>2</v>
      </c>
      <c r="F22" s="30">
        <v>11</v>
      </c>
      <c r="G22" s="30">
        <v>130</v>
      </c>
      <c r="H22" s="30">
        <v>76</v>
      </c>
      <c r="I22" s="30">
        <v>160</v>
      </c>
      <c r="J22" s="30">
        <v>12</v>
      </c>
      <c r="K22" s="30">
        <v>2</v>
      </c>
      <c r="L22" s="30">
        <v>0.1</v>
      </c>
      <c r="M22" s="30">
        <v>2.8</v>
      </c>
      <c r="N22" s="30">
        <v>0</v>
      </c>
      <c r="O22" s="30">
        <v>0</v>
      </c>
      <c r="P22" s="30">
        <v>0</v>
      </c>
      <c r="Q22" s="30">
        <v>0</v>
      </c>
      <c r="R22" s="30">
        <v>0.1</v>
      </c>
      <c r="S22" s="30">
        <v>0.02</v>
      </c>
      <c r="T22" s="30">
        <v>0.13</v>
      </c>
      <c r="U22" s="30">
        <v>0.05</v>
      </c>
      <c r="V22" s="31">
        <v>1</v>
      </c>
      <c r="W22" s="31">
        <v>2</v>
      </c>
      <c r="X22" s="31">
        <v>0</v>
      </c>
      <c r="Y22" s="31">
        <v>0.8</v>
      </c>
      <c r="Z22" s="30">
        <v>0</v>
      </c>
      <c r="AB22" s="17">
        <v>4.5</v>
      </c>
      <c r="AE22" t="s">
        <v>308</v>
      </c>
      <c r="AF22" s="17">
        <v>0.25</v>
      </c>
      <c r="AG22" s="17">
        <v>0</v>
      </c>
      <c r="AH22" s="17">
        <v>0.25</v>
      </c>
      <c r="AI22" s="17">
        <v>0</v>
      </c>
      <c r="AJ22" s="17">
        <v>0</v>
      </c>
      <c r="AK22" s="17">
        <v>0</v>
      </c>
      <c r="AL22" s="17">
        <v>0</v>
      </c>
      <c r="AO22">
        <v>1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</row>
    <row r="23" spans="1:47" x14ac:dyDescent="0.35">
      <c r="A23" s="2" t="s">
        <v>25</v>
      </c>
      <c r="B23" t="s">
        <v>88</v>
      </c>
      <c r="C23" s="30">
        <v>132</v>
      </c>
      <c r="D23" s="30">
        <v>17</v>
      </c>
      <c r="E23" s="30">
        <v>6</v>
      </c>
      <c r="F23" s="30">
        <v>22</v>
      </c>
      <c r="G23" s="30">
        <v>164</v>
      </c>
      <c r="H23" s="30">
        <v>111</v>
      </c>
      <c r="I23" s="30">
        <v>262</v>
      </c>
      <c r="J23" s="30">
        <v>17</v>
      </c>
      <c r="K23" s="30">
        <v>1.7</v>
      </c>
      <c r="L23" s="30">
        <v>0.27</v>
      </c>
      <c r="M23" s="30">
        <v>3.1</v>
      </c>
      <c r="N23" s="30">
        <v>0.11</v>
      </c>
      <c r="O23" s="30">
        <v>9</v>
      </c>
      <c r="P23" s="30">
        <v>30</v>
      </c>
      <c r="Q23" s="30">
        <v>0</v>
      </c>
      <c r="R23" s="30">
        <v>1.3</v>
      </c>
      <c r="S23" s="30">
        <v>0.43</v>
      </c>
      <c r="T23" s="30">
        <v>1.2</v>
      </c>
      <c r="U23" s="30">
        <v>0.21</v>
      </c>
      <c r="V23" s="31">
        <v>4</v>
      </c>
      <c r="W23" s="31">
        <v>6</v>
      </c>
      <c r="X23" s="31">
        <v>38</v>
      </c>
      <c r="Y23" s="31">
        <v>2.6</v>
      </c>
      <c r="Z23" s="30">
        <v>0</v>
      </c>
      <c r="AB23" s="17">
        <v>7</v>
      </c>
      <c r="AE23" t="s">
        <v>309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</row>
    <row r="24" spans="1:47" x14ac:dyDescent="0.35">
      <c r="A24" s="2" t="s">
        <v>25</v>
      </c>
      <c r="B24" t="s">
        <v>89</v>
      </c>
      <c r="C24" s="30">
        <v>124</v>
      </c>
      <c r="D24" s="30">
        <v>17</v>
      </c>
      <c r="E24" s="30">
        <v>6</v>
      </c>
      <c r="F24" s="30">
        <v>7</v>
      </c>
      <c r="G24" s="30">
        <v>165</v>
      </c>
      <c r="H24" s="30">
        <v>108</v>
      </c>
      <c r="I24" s="30">
        <v>215</v>
      </c>
      <c r="J24" s="30">
        <v>18</v>
      </c>
      <c r="K24" s="30">
        <v>4</v>
      </c>
      <c r="L24" s="30">
        <v>0.3</v>
      </c>
      <c r="M24" s="30">
        <v>1.4</v>
      </c>
      <c r="N24" s="30">
        <v>0.03</v>
      </c>
      <c r="O24" s="30">
        <v>30</v>
      </c>
      <c r="P24" s="30">
        <v>30</v>
      </c>
      <c r="Q24" s="30">
        <v>40</v>
      </c>
      <c r="R24" s="30">
        <v>0.4</v>
      </c>
      <c r="S24" s="30">
        <v>0.51</v>
      </c>
      <c r="T24" s="30">
        <v>0.91</v>
      </c>
      <c r="U24" s="30">
        <v>0.28000000000000003</v>
      </c>
      <c r="V24" s="31">
        <v>10</v>
      </c>
      <c r="W24" s="31">
        <v>7.2</v>
      </c>
      <c r="X24" s="31">
        <v>2</v>
      </c>
      <c r="Y24" s="31">
        <v>2.8</v>
      </c>
      <c r="Z24" s="30">
        <v>0</v>
      </c>
      <c r="AB24" s="17">
        <v>8.5</v>
      </c>
      <c r="AE24" t="s">
        <v>310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</row>
    <row r="25" spans="1:47" x14ac:dyDescent="0.35">
      <c r="A25" s="2" t="s">
        <v>25</v>
      </c>
      <c r="B25" t="s">
        <v>119</v>
      </c>
      <c r="C25" s="30">
        <v>136</v>
      </c>
      <c r="D25" s="30">
        <v>22</v>
      </c>
      <c r="E25" s="30">
        <v>5</v>
      </c>
      <c r="F25" s="30">
        <v>18</v>
      </c>
      <c r="G25" s="30">
        <v>240</v>
      </c>
      <c r="H25" s="30">
        <v>68</v>
      </c>
      <c r="I25" s="30">
        <v>218</v>
      </c>
      <c r="J25" s="30">
        <v>13</v>
      </c>
      <c r="K25" s="30">
        <v>7.4</v>
      </c>
      <c r="L25" s="30">
        <v>0.32</v>
      </c>
      <c r="M25" s="30">
        <v>3.2</v>
      </c>
      <c r="N25" s="30">
        <v>0.3</v>
      </c>
      <c r="O25" s="30">
        <v>0</v>
      </c>
      <c r="P25" s="30">
        <v>77040</v>
      </c>
      <c r="Q25" s="30">
        <v>35</v>
      </c>
      <c r="R25" s="30">
        <v>0.4</v>
      </c>
      <c r="S25" s="30">
        <v>0.32</v>
      </c>
      <c r="T25" s="30">
        <v>2.5</v>
      </c>
      <c r="U25" s="30">
        <v>0.8</v>
      </c>
      <c r="V25" s="31">
        <v>26</v>
      </c>
      <c r="W25" s="31">
        <v>12</v>
      </c>
      <c r="X25" s="31">
        <v>380</v>
      </c>
      <c r="Y25" s="31">
        <v>7.2</v>
      </c>
      <c r="Z25" s="30">
        <v>0</v>
      </c>
      <c r="AB25" s="17">
        <v>4.5</v>
      </c>
      <c r="AE25" t="s">
        <v>145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35">
      <c r="A26" s="2" t="s">
        <v>25</v>
      </c>
      <c r="B26" t="s">
        <v>120</v>
      </c>
      <c r="C26" s="30">
        <v>131</v>
      </c>
      <c r="D26" s="30">
        <v>19</v>
      </c>
      <c r="E26" s="30">
        <v>4</v>
      </c>
      <c r="F26" s="30">
        <v>6</v>
      </c>
      <c r="G26" s="30">
        <v>351</v>
      </c>
      <c r="H26" s="30">
        <v>116</v>
      </c>
      <c r="I26" s="30">
        <v>340</v>
      </c>
      <c r="J26" s="30">
        <v>21</v>
      </c>
      <c r="K26" s="30">
        <v>6.9</v>
      </c>
      <c r="L26" s="30">
        <v>3.2</v>
      </c>
      <c r="M26" s="30">
        <v>4.8</v>
      </c>
      <c r="N26" s="30">
        <v>0.34</v>
      </c>
      <c r="O26" s="30">
        <v>14</v>
      </c>
      <c r="P26" s="30">
        <v>50000</v>
      </c>
      <c r="Q26" s="30">
        <v>68</v>
      </c>
      <c r="R26" s="30">
        <v>0.8</v>
      </c>
      <c r="S26" s="30">
        <v>0.27</v>
      </c>
      <c r="T26" s="30">
        <v>3.1</v>
      </c>
      <c r="U26" s="30">
        <v>0.96</v>
      </c>
      <c r="V26" s="31">
        <v>65</v>
      </c>
      <c r="W26" s="31">
        <v>15</v>
      </c>
      <c r="X26" s="31">
        <v>592</v>
      </c>
      <c r="Y26" s="31">
        <v>7.3</v>
      </c>
      <c r="Z26" s="30">
        <v>0</v>
      </c>
      <c r="AB26" s="17">
        <v>3.5</v>
      </c>
      <c r="AE26" t="s">
        <v>146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0.58345719352039715</v>
      </c>
      <c r="AL26" s="17">
        <v>0.58179523904743802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1</v>
      </c>
    </row>
    <row r="27" spans="1:47" x14ac:dyDescent="0.35">
      <c r="A27" s="2" t="s">
        <v>25</v>
      </c>
      <c r="B27" t="s">
        <v>90</v>
      </c>
      <c r="C27" s="30">
        <v>94</v>
      </c>
      <c r="D27" s="30">
        <v>15</v>
      </c>
      <c r="E27" s="30">
        <v>4</v>
      </c>
      <c r="F27" s="30">
        <v>15</v>
      </c>
      <c r="G27" s="30">
        <v>79</v>
      </c>
      <c r="H27" s="30">
        <v>46</v>
      </c>
      <c r="I27" s="30">
        <v>19</v>
      </c>
      <c r="J27" s="30">
        <v>8</v>
      </c>
      <c r="K27" s="30">
        <v>1.8</v>
      </c>
      <c r="L27" s="30">
        <v>0.6</v>
      </c>
      <c r="M27" s="30">
        <v>2.5</v>
      </c>
      <c r="N27" s="30">
        <v>7.0000000000000007E-2</v>
      </c>
      <c r="O27" s="30">
        <v>5</v>
      </c>
      <c r="P27" s="30">
        <v>30</v>
      </c>
      <c r="Q27" s="30">
        <v>0</v>
      </c>
      <c r="R27" s="30">
        <v>1</v>
      </c>
      <c r="S27" s="30">
        <v>7.0000000000000007E-2</v>
      </c>
      <c r="T27" s="30">
        <v>0.15</v>
      </c>
      <c r="U27" s="30">
        <v>0.1</v>
      </c>
      <c r="V27" s="31">
        <v>4</v>
      </c>
      <c r="W27" s="31">
        <v>2</v>
      </c>
      <c r="X27" s="31">
        <v>6</v>
      </c>
      <c r="Y27" s="31">
        <v>1.2</v>
      </c>
      <c r="Z27" s="30">
        <v>0</v>
      </c>
      <c r="AB27" s="17">
        <v>7.5</v>
      </c>
      <c r="AE27" t="s">
        <v>147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</row>
    <row r="28" spans="1:47" x14ac:dyDescent="0.35">
      <c r="A28" s="2" t="s">
        <v>25</v>
      </c>
      <c r="B28" t="s">
        <v>91</v>
      </c>
      <c r="C28" s="30">
        <v>105</v>
      </c>
      <c r="D28" s="30">
        <v>15</v>
      </c>
      <c r="E28" s="30">
        <v>5</v>
      </c>
      <c r="F28" s="30">
        <v>90</v>
      </c>
      <c r="G28" s="30">
        <v>80</v>
      </c>
      <c r="H28" s="30">
        <v>80</v>
      </c>
      <c r="I28" s="30">
        <v>60</v>
      </c>
      <c r="J28" s="30">
        <v>25</v>
      </c>
      <c r="K28" s="30">
        <v>3.1</v>
      </c>
      <c r="L28" s="30">
        <v>0.2</v>
      </c>
      <c r="M28" s="30">
        <v>2.2000000000000002</v>
      </c>
      <c r="N28" s="30">
        <v>0.15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B28" s="17">
        <v>5.5</v>
      </c>
      <c r="AE28" t="s">
        <v>148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</row>
    <row r="29" spans="1:47" x14ac:dyDescent="0.35">
      <c r="A29" s="2" t="s">
        <v>25</v>
      </c>
      <c r="B29" t="s">
        <v>121</v>
      </c>
      <c r="C29" s="30">
        <v>100</v>
      </c>
      <c r="D29" s="30">
        <v>18</v>
      </c>
      <c r="E29" s="30">
        <v>3</v>
      </c>
      <c r="F29" s="30">
        <v>11</v>
      </c>
      <c r="G29" s="30">
        <v>224</v>
      </c>
      <c r="H29" s="30">
        <v>198</v>
      </c>
      <c r="I29" s="30">
        <v>240</v>
      </c>
      <c r="J29" s="30">
        <v>14</v>
      </c>
      <c r="K29" s="30">
        <v>8.8000000000000007</v>
      </c>
      <c r="L29" s="30">
        <v>0.26</v>
      </c>
      <c r="M29" s="30">
        <v>2.2000000000000002</v>
      </c>
      <c r="N29" s="30">
        <v>0.02</v>
      </c>
      <c r="O29" s="30">
        <v>6</v>
      </c>
      <c r="P29" s="30">
        <v>183</v>
      </c>
      <c r="Q29" s="30">
        <v>0</v>
      </c>
      <c r="R29" s="30">
        <v>183</v>
      </c>
      <c r="S29" s="30">
        <v>0.09</v>
      </c>
      <c r="T29" s="30">
        <v>0.34</v>
      </c>
      <c r="U29" s="30">
        <v>7.0000000000000007E-2</v>
      </c>
      <c r="V29" s="30">
        <v>3</v>
      </c>
      <c r="W29" s="30">
        <v>3</v>
      </c>
      <c r="X29" s="30">
        <v>11</v>
      </c>
      <c r="Y29" s="30">
        <v>1</v>
      </c>
      <c r="Z29" s="30">
        <v>0</v>
      </c>
      <c r="AB29" s="17">
        <v>3</v>
      </c>
      <c r="AE29" t="s">
        <v>149</v>
      </c>
      <c r="AF29" s="17">
        <v>0</v>
      </c>
      <c r="AG29" s="17">
        <v>1</v>
      </c>
      <c r="AH29" s="17">
        <v>0</v>
      </c>
      <c r="AI29" s="17">
        <v>0</v>
      </c>
      <c r="AJ29" s="17">
        <v>1</v>
      </c>
      <c r="AK29" s="17">
        <v>0</v>
      </c>
      <c r="AL29" s="17">
        <v>0</v>
      </c>
      <c r="AO29">
        <v>0</v>
      </c>
      <c r="AP29">
        <v>1</v>
      </c>
      <c r="AQ29">
        <v>0</v>
      </c>
      <c r="AR29">
        <v>0</v>
      </c>
      <c r="AS29">
        <v>1</v>
      </c>
      <c r="AT29">
        <v>0</v>
      </c>
      <c r="AU29">
        <v>0</v>
      </c>
    </row>
    <row r="30" spans="1:47" x14ac:dyDescent="0.35">
      <c r="A30" s="1" t="s">
        <v>54</v>
      </c>
      <c r="B30" t="s">
        <v>106</v>
      </c>
      <c r="C30" s="30">
        <v>131</v>
      </c>
      <c r="D30" s="30">
        <v>17</v>
      </c>
      <c r="E30" s="30">
        <v>7</v>
      </c>
      <c r="F30" s="30">
        <v>1726</v>
      </c>
      <c r="G30" s="30">
        <v>1099</v>
      </c>
      <c r="H30" s="30">
        <v>137</v>
      </c>
      <c r="I30" s="30">
        <v>525</v>
      </c>
      <c r="J30" s="30">
        <v>53</v>
      </c>
      <c r="K30" s="30">
        <v>0</v>
      </c>
      <c r="L30" s="30">
        <v>0.1</v>
      </c>
      <c r="M30" s="30">
        <v>3.8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B30" s="17">
        <v>4.5</v>
      </c>
      <c r="AE30" t="s">
        <v>194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</row>
    <row r="31" spans="1:47" x14ac:dyDescent="0.35">
      <c r="A31" s="1" t="s">
        <v>54</v>
      </c>
      <c r="B31" t="s">
        <v>131</v>
      </c>
      <c r="C31" s="30">
        <v>172</v>
      </c>
      <c r="D31" s="30">
        <v>16</v>
      </c>
      <c r="E31" s="30">
        <v>12</v>
      </c>
      <c r="F31" s="30">
        <v>1490</v>
      </c>
      <c r="G31" s="30">
        <v>823</v>
      </c>
      <c r="H31" s="30">
        <v>131</v>
      </c>
      <c r="I31" s="30">
        <v>241</v>
      </c>
      <c r="J31" s="30">
        <v>46</v>
      </c>
      <c r="K31" s="30">
        <v>1.7</v>
      </c>
      <c r="L31" s="30">
        <v>0</v>
      </c>
      <c r="M31" s="30">
        <v>2.2000000000000002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B31" s="17">
        <v>4</v>
      </c>
      <c r="AE31" t="s">
        <v>195</v>
      </c>
      <c r="AF31" s="17">
        <v>0</v>
      </c>
      <c r="AG31" s="17">
        <v>0</v>
      </c>
      <c r="AH31" s="17">
        <v>0</v>
      </c>
      <c r="AI31" s="17">
        <v>1</v>
      </c>
      <c r="AJ31" s="17">
        <v>0</v>
      </c>
      <c r="AK31" s="17">
        <v>0</v>
      </c>
      <c r="AL31" s="17">
        <v>0</v>
      </c>
      <c r="AO31">
        <v>0</v>
      </c>
      <c r="AP31">
        <v>0</v>
      </c>
      <c r="AQ31">
        <v>0</v>
      </c>
      <c r="AR31">
        <v>1</v>
      </c>
      <c r="AS31">
        <v>0</v>
      </c>
      <c r="AT31">
        <v>0</v>
      </c>
      <c r="AU31">
        <v>0</v>
      </c>
    </row>
    <row r="32" spans="1:47" x14ac:dyDescent="0.35">
      <c r="A32" s="1" t="s">
        <v>54</v>
      </c>
      <c r="B32" t="s">
        <v>107</v>
      </c>
      <c r="C32" s="30">
        <v>171</v>
      </c>
      <c r="D32" s="30">
        <v>18</v>
      </c>
      <c r="E32" s="30">
        <v>11</v>
      </c>
      <c r="F32" s="30">
        <v>750</v>
      </c>
      <c r="G32" s="30">
        <v>490</v>
      </c>
      <c r="H32" s="30">
        <v>130</v>
      </c>
      <c r="I32" s="30">
        <v>310</v>
      </c>
      <c r="J32" s="30">
        <v>0</v>
      </c>
      <c r="K32" s="30">
        <v>2</v>
      </c>
      <c r="L32" s="30">
        <v>0.1</v>
      </c>
      <c r="M32" s="30">
        <v>2.1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B32" s="17">
        <v>5</v>
      </c>
      <c r="AE32" t="s">
        <v>196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</row>
    <row r="33" spans="1:47" x14ac:dyDescent="0.35">
      <c r="A33" s="1" t="s">
        <v>54</v>
      </c>
      <c r="B33" t="s">
        <v>108</v>
      </c>
      <c r="C33" s="30">
        <v>281</v>
      </c>
      <c r="D33" s="30">
        <v>23</v>
      </c>
      <c r="E33" s="30">
        <v>21</v>
      </c>
      <c r="F33" s="30">
        <v>13800</v>
      </c>
      <c r="G33" s="30">
        <v>6200</v>
      </c>
      <c r="H33" s="30">
        <v>360</v>
      </c>
      <c r="I33" s="30">
        <v>140</v>
      </c>
      <c r="J33" s="30">
        <v>210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B33" s="17">
        <v>1</v>
      </c>
      <c r="AE33" t="s">
        <v>197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0.41654280647960285</v>
      </c>
      <c r="AL33" s="17">
        <v>0.41820476095256198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</v>
      </c>
      <c r="AU33">
        <v>1</v>
      </c>
    </row>
    <row r="34" spans="1:47" x14ac:dyDescent="0.35">
      <c r="A34" s="1" t="s">
        <v>54</v>
      </c>
      <c r="B34" t="s">
        <v>109</v>
      </c>
      <c r="C34" s="30">
        <v>401</v>
      </c>
      <c r="D34" s="30">
        <v>80</v>
      </c>
      <c r="E34" s="30">
        <v>9</v>
      </c>
      <c r="F34" s="30">
        <v>17</v>
      </c>
      <c r="G34" s="30">
        <v>3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B34" s="17">
        <v>3</v>
      </c>
      <c r="AE34" t="s">
        <v>311</v>
      </c>
      <c r="AF34" s="17">
        <v>0.75</v>
      </c>
      <c r="AG34" s="17">
        <v>0</v>
      </c>
      <c r="AH34" s="17">
        <v>0.75</v>
      </c>
      <c r="AI34" s="17">
        <v>0</v>
      </c>
      <c r="AJ34" s="17">
        <v>0</v>
      </c>
      <c r="AK34" s="17">
        <v>0</v>
      </c>
      <c r="AL34" s="17">
        <v>0</v>
      </c>
      <c r="AO34">
        <v>1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</row>
    <row r="35" spans="1:47" x14ac:dyDescent="0.35">
      <c r="A35" s="6" t="s">
        <v>33</v>
      </c>
      <c r="B35" t="s">
        <v>93</v>
      </c>
      <c r="C35" s="30">
        <v>15</v>
      </c>
      <c r="D35" s="30">
        <v>1.2</v>
      </c>
      <c r="E35" s="30">
        <v>0.2</v>
      </c>
      <c r="F35" s="30">
        <v>80</v>
      </c>
      <c r="G35" s="30">
        <v>48</v>
      </c>
      <c r="H35" s="30">
        <v>125</v>
      </c>
      <c r="I35" s="30">
        <v>329</v>
      </c>
      <c r="J35" s="30">
        <v>12</v>
      </c>
      <c r="K35" s="30">
        <v>0.2</v>
      </c>
      <c r="L35" s="30">
        <v>0.04</v>
      </c>
      <c r="M35" s="30">
        <v>0.1</v>
      </c>
      <c r="N35" s="30">
        <v>0.1</v>
      </c>
      <c r="O35" s="30">
        <v>1</v>
      </c>
      <c r="P35" s="30">
        <v>0</v>
      </c>
      <c r="Q35" s="30">
        <v>0</v>
      </c>
      <c r="R35" s="30">
        <v>0.2</v>
      </c>
      <c r="S35" s="30">
        <v>0.05</v>
      </c>
      <c r="T35" s="30">
        <v>0.08</v>
      </c>
      <c r="U35" s="30">
        <v>0.09</v>
      </c>
      <c r="V35" s="30">
        <v>0</v>
      </c>
      <c r="W35" s="30">
        <v>0.6</v>
      </c>
      <c r="X35" s="30">
        <v>7</v>
      </c>
      <c r="Y35" s="30">
        <v>0.4</v>
      </c>
      <c r="Z35" s="30">
        <v>0</v>
      </c>
      <c r="AB35" s="17">
        <v>7</v>
      </c>
      <c r="AE35" t="s">
        <v>161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</row>
    <row r="36" spans="1:47" x14ac:dyDescent="0.35">
      <c r="A36" s="6" t="s">
        <v>33</v>
      </c>
      <c r="B36" t="s">
        <v>72</v>
      </c>
      <c r="C36" s="30">
        <v>23</v>
      </c>
      <c r="D36" s="30">
        <v>2.5</v>
      </c>
      <c r="E36" s="30">
        <v>0.3</v>
      </c>
      <c r="F36" s="30">
        <v>22</v>
      </c>
      <c r="G36" s="30">
        <v>49</v>
      </c>
      <c r="H36" s="30">
        <v>13</v>
      </c>
      <c r="I36" s="30">
        <v>282</v>
      </c>
      <c r="J36" s="30">
        <v>15</v>
      </c>
      <c r="K36" s="30">
        <v>0.5</v>
      </c>
      <c r="L36" s="30">
        <v>0.05</v>
      </c>
      <c r="M36" s="30">
        <v>0.3</v>
      </c>
      <c r="N36" s="30">
        <v>0.18</v>
      </c>
      <c r="O36" s="30">
        <v>1</v>
      </c>
      <c r="P36" s="30">
        <v>0</v>
      </c>
      <c r="Q36" s="30">
        <v>0</v>
      </c>
      <c r="R36" s="30">
        <v>0.1</v>
      </c>
      <c r="S36" s="30">
        <v>0.09</v>
      </c>
      <c r="T36" s="30">
        <v>0.09</v>
      </c>
      <c r="U36" s="30">
        <v>0.2</v>
      </c>
      <c r="V36" s="30">
        <v>0</v>
      </c>
      <c r="W36" s="30">
        <v>0.6</v>
      </c>
      <c r="X36" s="30">
        <v>88</v>
      </c>
      <c r="Y36" s="30">
        <v>1</v>
      </c>
      <c r="Z36" s="30">
        <v>0</v>
      </c>
      <c r="AB36" s="17">
        <v>7.5</v>
      </c>
      <c r="AE36" t="s">
        <v>162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</row>
    <row r="37" spans="1:47" x14ac:dyDescent="0.35">
      <c r="A37" s="6" t="s">
        <v>33</v>
      </c>
      <c r="B37" t="s">
        <v>34</v>
      </c>
      <c r="C37" s="30">
        <v>31</v>
      </c>
      <c r="D37" s="30">
        <v>3.8</v>
      </c>
      <c r="E37" s="30">
        <v>0.2</v>
      </c>
      <c r="F37" s="30">
        <v>58</v>
      </c>
      <c r="G37" s="30">
        <v>63</v>
      </c>
      <c r="H37" s="30">
        <v>23</v>
      </c>
      <c r="I37" s="30">
        <v>256</v>
      </c>
      <c r="J37" s="30">
        <v>18</v>
      </c>
      <c r="K37" s="30">
        <v>0.8</v>
      </c>
      <c r="L37" s="30">
        <v>0.06</v>
      </c>
      <c r="M37" s="30">
        <v>0.5</v>
      </c>
      <c r="N37" s="30">
        <v>0.47</v>
      </c>
      <c r="O37" s="30">
        <v>15</v>
      </c>
      <c r="P37" s="30">
        <v>0</v>
      </c>
      <c r="Q37" s="30">
        <v>0</v>
      </c>
      <c r="R37" s="30">
        <v>0.7</v>
      </c>
      <c r="S37" s="30">
        <v>0.1</v>
      </c>
      <c r="T37" s="30">
        <v>0.18</v>
      </c>
      <c r="U37" s="30">
        <v>0.28000000000000003</v>
      </c>
      <c r="V37" s="30">
        <v>0</v>
      </c>
      <c r="W37" s="30">
        <v>1</v>
      </c>
      <c r="X37" s="30">
        <v>114</v>
      </c>
      <c r="Y37" s="30">
        <v>1.3</v>
      </c>
      <c r="Z37" s="30">
        <v>0</v>
      </c>
      <c r="AB37" s="17">
        <v>4</v>
      </c>
      <c r="AE37" t="s">
        <v>34</v>
      </c>
      <c r="AF37" s="17">
        <v>0.25</v>
      </c>
      <c r="AG37" s="17">
        <v>0</v>
      </c>
      <c r="AH37" s="17">
        <v>0</v>
      </c>
      <c r="AI37" s="17">
        <v>0</v>
      </c>
      <c r="AJ37" s="17">
        <v>0.25</v>
      </c>
      <c r="AK37" s="17">
        <v>0</v>
      </c>
      <c r="AL37" s="17">
        <v>0</v>
      </c>
      <c r="AO37">
        <v>1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0</v>
      </c>
    </row>
    <row r="38" spans="1:47" x14ac:dyDescent="0.35">
      <c r="A38" s="6" t="s">
        <v>33</v>
      </c>
      <c r="B38" t="s">
        <v>76</v>
      </c>
      <c r="C38" s="30">
        <v>31</v>
      </c>
      <c r="D38" s="30">
        <v>1.8</v>
      </c>
      <c r="E38" s="30">
        <v>0.4</v>
      </c>
      <c r="F38" s="30">
        <v>35</v>
      </c>
      <c r="G38" s="30">
        <v>49</v>
      </c>
      <c r="H38" s="30">
        <v>4</v>
      </c>
      <c r="I38" s="30">
        <v>421</v>
      </c>
      <c r="J38" s="30">
        <v>13</v>
      </c>
      <c r="K38" s="30">
        <v>2</v>
      </c>
      <c r="L38" s="30">
        <v>0.11</v>
      </c>
      <c r="M38" s="30">
        <v>0.4</v>
      </c>
      <c r="N38" s="30">
        <v>0.2</v>
      </c>
      <c r="O38" s="30">
        <v>35</v>
      </c>
      <c r="P38" s="30">
        <v>0</v>
      </c>
      <c r="Q38" s="30">
        <v>0</v>
      </c>
      <c r="R38" s="30">
        <v>0.6</v>
      </c>
      <c r="S38" s="30">
        <v>7.0000000000000007E-2</v>
      </c>
      <c r="T38" s="30">
        <v>0.08</v>
      </c>
      <c r="U38" s="30">
        <v>0.25</v>
      </c>
      <c r="V38" s="30">
        <v>0</v>
      </c>
      <c r="W38" s="30">
        <v>0.4</v>
      </c>
      <c r="X38" s="30">
        <v>145</v>
      </c>
      <c r="Y38" s="30">
        <v>0.02</v>
      </c>
      <c r="Z38" s="30">
        <v>0</v>
      </c>
      <c r="AB38" s="17">
        <v>28</v>
      </c>
      <c r="AE38" t="s">
        <v>163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</row>
    <row r="39" spans="1:47" x14ac:dyDescent="0.35">
      <c r="A39" s="6" t="s">
        <v>33</v>
      </c>
      <c r="B39" t="s">
        <v>35</v>
      </c>
      <c r="C39" s="30">
        <v>12</v>
      </c>
      <c r="D39" s="30">
        <v>0.6</v>
      </c>
      <c r="E39" s="30">
        <v>0.2</v>
      </c>
      <c r="F39" s="30">
        <v>16</v>
      </c>
      <c r="G39" s="30">
        <v>15</v>
      </c>
      <c r="H39" s="30">
        <v>3</v>
      </c>
      <c r="I39" s="30">
        <v>164</v>
      </c>
      <c r="J39" s="30">
        <v>8.3000000000000007</v>
      </c>
      <c r="K39" s="30">
        <v>0.2</v>
      </c>
      <c r="L39" s="30">
        <v>0.04</v>
      </c>
      <c r="M39" s="30">
        <v>0.2</v>
      </c>
      <c r="N39" s="30">
        <v>0.08</v>
      </c>
      <c r="O39" s="30">
        <v>3</v>
      </c>
      <c r="P39" s="30">
        <v>0</v>
      </c>
      <c r="Q39" s="30">
        <v>0</v>
      </c>
      <c r="R39" s="30">
        <v>0.1</v>
      </c>
      <c r="S39" s="30">
        <v>0.02</v>
      </c>
      <c r="T39" s="30">
        <v>0.03</v>
      </c>
      <c r="U39" s="30">
        <v>0.04</v>
      </c>
      <c r="V39" s="30">
        <v>0</v>
      </c>
      <c r="W39" s="30">
        <v>0.2</v>
      </c>
      <c r="X39" s="30">
        <v>15</v>
      </c>
      <c r="Y39" s="30">
        <v>0.2</v>
      </c>
      <c r="Z39" s="30">
        <v>0</v>
      </c>
      <c r="AB39" s="17">
        <v>4</v>
      </c>
      <c r="AE39" t="s">
        <v>35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0.25</v>
      </c>
      <c r="AL39" s="17">
        <v>0.25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</v>
      </c>
      <c r="AU39">
        <v>1</v>
      </c>
    </row>
    <row r="40" spans="1:47" x14ac:dyDescent="0.35">
      <c r="A40" s="6" t="s">
        <v>33</v>
      </c>
      <c r="B40" t="s">
        <v>94</v>
      </c>
      <c r="C40" s="30">
        <v>27</v>
      </c>
      <c r="D40" s="30">
        <v>1.6</v>
      </c>
      <c r="E40" s="30">
        <v>0.3</v>
      </c>
      <c r="F40" s="30">
        <v>50</v>
      </c>
      <c r="G40" s="30">
        <v>69</v>
      </c>
      <c r="H40" s="30">
        <v>77</v>
      </c>
      <c r="I40" s="30">
        <v>414</v>
      </c>
      <c r="J40" s="30">
        <v>14</v>
      </c>
      <c r="K40" s="30">
        <v>0.4</v>
      </c>
      <c r="L40" s="30">
        <v>0.12</v>
      </c>
      <c r="M40" s="30">
        <v>0.4</v>
      </c>
      <c r="N40" s="30">
        <v>0.15</v>
      </c>
      <c r="O40" s="30">
        <v>2</v>
      </c>
      <c r="P40" s="30">
        <v>0</v>
      </c>
      <c r="Q40" s="30">
        <v>0</v>
      </c>
      <c r="R40" s="30">
        <v>0.5</v>
      </c>
      <c r="S40" s="30">
        <v>0.04</v>
      </c>
      <c r="T40" s="30">
        <v>7.0000000000000007E-2</v>
      </c>
      <c r="U40" s="30">
        <v>0.2</v>
      </c>
      <c r="V40" s="30">
        <v>0</v>
      </c>
      <c r="W40" s="30">
        <v>0.9</v>
      </c>
      <c r="X40" s="30">
        <v>76</v>
      </c>
      <c r="Y40" s="30">
        <v>0.5</v>
      </c>
      <c r="Z40" s="30">
        <v>0</v>
      </c>
      <c r="AB40" s="17">
        <v>2</v>
      </c>
      <c r="AE40" t="s">
        <v>164</v>
      </c>
      <c r="AF40" s="17">
        <v>0</v>
      </c>
      <c r="AG40" s="17">
        <v>0.30000000000000004</v>
      </c>
      <c r="AH40" s="17">
        <v>0.30000000000000004</v>
      </c>
      <c r="AI40" s="17">
        <v>0</v>
      </c>
      <c r="AJ40" s="17">
        <v>0</v>
      </c>
      <c r="AK40" s="17">
        <v>0</v>
      </c>
      <c r="AL40" s="17">
        <v>0</v>
      </c>
      <c r="AO40">
        <v>0</v>
      </c>
      <c r="AP40">
        <v>1</v>
      </c>
      <c r="AQ40">
        <v>1</v>
      </c>
      <c r="AR40">
        <v>0</v>
      </c>
      <c r="AS40">
        <v>0</v>
      </c>
      <c r="AT40">
        <v>0</v>
      </c>
      <c r="AU40">
        <v>0</v>
      </c>
    </row>
    <row r="41" spans="1:47" x14ac:dyDescent="0.35">
      <c r="A41" s="6" t="s">
        <v>33</v>
      </c>
      <c r="B41" t="s">
        <v>36</v>
      </c>
      <c r="C41" s="30">
        <v>25</v>
      </c>
      <c r="D41" s="30">
        <v>1.9</v>
      </c>
      <c r="E41" s="30">
        <v>0.2</v>
      </c>
      <c r="F41" s="30">
        <v>59</v>
      </c>
      <c r="G41" s="30">
        <v>50</v>
      </c>
      <c r="H41" s="30">
        <v>20</v>
      </c>
      <c r="I41" s="30">
        <v>322</v>
      </c>
      <c r="J41" s="30">
        <v>43</v>
      </c>
      <c r="K41" s="30">
        <v>0.5</v>
      </c>
      <c r="L41" s="30">
        <v>0.05</v>
      </c>
      <c r="M41" s="30">
        <v>0.2</v>
      </c>
      <c r="N41" s="30">
        <v>0.11</v>
      </c>
      <c r="O41" s="30">
        <v>1</v>
      </c>
      <c r="P41" s="30">
        <v>0</v>
      </c>
      <c r="Q41" s="30">
        <v>0</v>
      </c>
      <c r="R41" s="30">
        <v>0.4</v>
      </c>
      <c r="S41" s="30">
        <v>0.05</v>
      </c>
      <c r="T41" s="30">
        <v>0.05</v>
      </c>
      <c r="U41" s="30">
        <v>7.0000000000000007E-2</v>
      </c>
      <c r="V41" s="30">
        <v>0</v>
      </c>
      <c r="W41" s="30">
        <v>1.8</v>
      </c>
      <c r="X41" s="30">
        <v>70</v>
      </c>
      <c r="Y41" s="30">
        <v>0.1</v>
      </c>
      <c r="Z41" s="30">
        <v>0</v>
      </c>
      <c r="AB41" s="17">
        <v>4</v>
      </c>
      <c r="AE41" t="s">
        <v>36</v>
      </c>
      <c r="AF41" s="17">
        <v>0</v>
      </c>
      <c r="AG41" s="17">
        <v>0</v>
      </c>
      <c r="AH41" s="17">
        <v>0.25</v>
      </c>
      <c r="AI41" s="17">
        <v>0.25</v>
      </c>
      <c r="AJ41" s="17">
        <v>0</v>
      </c>
      <c r="AK41" s="17">
        <v>0</v>
      </c>
      <c r="AL41" s="17">
        <v>0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</row>
    <row r="42" spans="1:47" x14ac:dyDescent="0.35">
      <c r="A42" s="6" t="s">
        <v>33</v>
      </c>
      <c r="B42" t="s">
        <v>95</v>
      </c>
      <c r="C42" s="30">
        <v>15</v>
      </c>
      <c r="D42" s="30">
        <v>1.2</v>
      </c>
      <c r="E42" s="30">
        <v>0.2</v>
      </c>
      <c r="F42" s="30">
        <v>21</v>
      </c>
      <c r="G42" s="30">
        <v>23</v>
      </c>
      <c r="H42" s="30">
        <v>7.4</v>
      </c>
      <c r="I42" s="30">
        <v>177</v>
      </c>
      <c r="J42" s="30">
        <v>8.8000000000000007</v>
      </c>
      <c r="K42" s="30">
        <v>0.3</v>
      </c>
      <c r="L42" s="30">
        <v>0.05</v>
      </c>
      <c r="M42" s="30">
        <v>0.4</v>
      </c>
      <c r="N42" s="30">
        <v>0.18</v>
      </c>
      <c r="O42" s="30">
        <v>2</v>
      </c>
      <c r="P42" s="30">
        <v>0</v>
      </c>
      <c r="Q42" s="30">
        <v>0</v>
      </c>
      <c r="R42" s="30">
        <v>0.6</v>
      </c>
      <c r="S42" s="30">
        <v>0.06</v>
      </c>
      <c r="T42" s="30">
        <v>0.08</v>
      </c>
      <c r="U42" s="30">
        <v>0.06</v>
      </c>
      <c r="V42" s="30">
        <v>0</v>
      </c>
      <c r="W42" s="30">
        <v>0.3</v>
      </c>
      <c r="X42" s="30">
        <v>59</v>
      </c>
      <c r="Y42" s="30">
        <v>0.1</v>
      </c>
      <c r="Z42" s="30">
        <v>0</v>
      </c>
      <c r="AB42" s="17">
        <v>6.6</v>
      </c>
      <c r="AE42" t="s">
        <v>165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</row>
    <row r="43" spans="1:47" x14ac:dyDescent="0.35">
      <c r="A43" s="6" t="s">
        <v>33</v>
      </c>
      <c r="B43" t="s">
        <v>218</v>
      </c>
      <c r="C43" s="30">
        <v>25</v>
      </c>
      <c r="D43" s="30">
        <v>1.1000000000000001</v>
      </c>
      <c r="E43" s="30">
        <v>0.1</v>
      </c>
      <c r="F43" s="30">
        <v>22</v>
      </c>
      <c r="G43" s="30">
        <v>44</v>
      </c>
      <c r="H43" s="30">
        <v>3.1</v>
      </c>
      <c r="I43" s="30">
        <v>304</v>
      </c>
      <c r="J43" s="30">
        <v>8</v>
      </c>
      <c r="K43" s="30">
        <v>0.8</v>
      </c>
      <c r="L43" s="30">
        <v>0.08</v>
      </c>
      <c r="M43" s="30">
        <v>0.2</v>
      </c>
      <c r="N43" s="30">
        <v>7.0000000000000007E-2</v>
      </c>
      <c r="O43" s="30">
        <v>1</v>
      </c>
      <c r="P43" s="30">
        <v>0</v>
      </c>
      <c r="Q43" s="30">
        <v>0</v>
      </c>
      <c r="R43" s="30">
        <v>0.4</v>
      </c>
      <c r="S43" s="30">
        <v>0.05</v>
      </c>
      <c r="T43" s="30">
        <v>0.05</v>
      </c>
      <c r="U43" s="30">
        <v>7.0000000000000007E-2</v>
      </c>
      <c r="V43" s="30">
        <v>0</v>
      </c>
      <c r="W43" s="30">
        <v>1.8</v>
      </c>
      <c r="X43" s="30">
        <v>70</v>
      </c>
      <c r="Y43" s="30">
        <v>0.1</v>
      </c>
      <c r="Z43" s="30">
        <v>0</v>
      </c>
      <c r="AB43" s="17">
        <v>3.5</v>
      </c>
      <c r="AE43" t="s">
        <v>219</v>
      </c>
      <c r="AF43" s="17">
        <v>0.25</v>
      </c>
      <c r="AG43" s="17">
        <v>0</v>
      </c>
      <c r="AH43" s="17">
        <v>0</v>
      </c>
      <c r="AI43" s="17">
        <v>0</v>
      </c>
      <c r="AJ43" s="17">
        <v>0</v>
      </c>
      <c r="AK43" s="17">
        <v>0.25</v>
      </c>
      <c r="AL43" s="17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1</v>
      </c>
      <c r="AU43">
        <v>0</v>
      </c>
    </row>
    <row r="44" spans="1:47" x14ac:dyDescent="0.35">
      <c r="A44" s="6" t="s">
        <v>33</v>
      </c>
      <c r="B44" t="s">
        <v>37</v>
      </c>
      <c r="C44" s="30">
        <v>30</v>
      </c>
      <c r="D44" s="30">
        <v>1</v>
      </c>
      <c r="E44" s="30">
        <v>0.2</v>
      </c>
      <c r="F44" s="30">
        <v>35</v>
      </c>
      <c r="G44" s="30">
        <v>36</v>
      </c>
      <c r="H44" s="30">
        <v>62</v>
      </c>
      <c r="I44" s="30">
        <v>328</v>
      </c>
      <c r="J44" s="30">
        <v>13</v>
      </c>
      <c r="K44" s="30">
        <v>0.4</v>
      </c>
      <c r="L44" s="30">
        <v>0.05</v>
      </c>
      <c r="M44" s="30">
        <v>0.3</v>
      </c>
      <c r="N44" s="30">
        <v>0.17</v>
      </c>
      <c r="O44" s="30">
        <v>2</v>
      </c>
      <c r="P44" s="30">
        <v>0</v>
      </c>
      <c r="Q44" s="30">
        <v>0</v>
      </c>
      <c r="R44" s="30">
        <v>0.5</v>
      </c>
      <c r="S44" s="30">
        <v>7.0000000000000007E-2</v>
      </c>
      <c r="T44" s="30">
        <v>0.05</v>
      </c>
      <c r="U44" s="30">
        <v>0.27</v>
      </c>
      <c r="V44" s="30">
        <v>0</v>
      </c>
      <c r="W44" s="30">
        <v>0.6</v>
      </c>
      <c r="X44" s="30">
        <v>26</v>
      </c>
      <c r="Y44" s="30">
        <v>0.3</v>
      </c>
      <c r="Z44" s="30">
        <v>0</v>
      </c>
      <c r="AB44" s="17">
        <v>2.2000000000000002</v>
      </c>
      <c r="AE44" t="s">
        <v>37</v>
      </c>
      <c r="AF44" s="17">
        <v>0</v>
      </c>
      <c r="AG44" s="17">
        <v>0.25</v>
      </c>
      <c r="AH44" s="17">
        <v>0</v>
      </c>
      <c r="AI44" s="17">
        <v>0.30000000000000004</v>
      </c>
      <c r="AJ44" s="17">
        <v>0</v>
      </c>
      <c r="AK44" s="17">
        <v>0</v>
      </c>
      <c r="AL44" s="17">
        <v>0</v>
      </c>
      <c r="AO44">
        <v>0</v>
      </c>
      <c r="AP44">
        <v>1</v>
      </c>
      <c r="AQ44">
        <v>0</v>
      </c>
      <c r="AR44">
        <v>1</v>
      </c>
      <c r="AS44">
        <v>0</v>
      </c>
      <c r="AT44">
        <v>0</v>
      </c>
      <c r="AU44">
        <v>0</v>
      </c>
    </row>
    <row r="45" spans="1:47" x14ac:dyDescent="0.35">
      <c r="A45" s="6" t="s">
        <v>33</v>
      </c>
      <c r="B45" t="s">
        <v>38</v>
      </c>
      <c r="C45" s="30">
        <v>8</v>
      </c>
      <c r="D45" s="30">
        <v>1.1000000000000001</v>
      </c>
      <c r="E45" s="30">
        <v>0.2</v>
      </c>
      <c r="F45" s="30">
        <v>10</v>
      </c>
      <c r="G45" s="30">
        <v>21</v>
      </c>
      <c r="H45" s="30">
        <v>1.5</v>
      </c>
      <c r="I45" s="30">
        <v>174</v>
      </c>
      <c r="J45" s="30">
        <v>11</v>
      </c>
      <c r="K45" s="30">
        <v>0.4</v>
      </c>
      <c r="L45" s="30">
        <v>7.0000000000000007E-2</v>
      </c>
      <c r="M45" s="30">
        <v>0.1</v>
      </c>
      <c r="N45" s="30">
        <v>0.13</v>
      </c>
      <c r="O45" s="30">
        <v>1</v>
      </c>
      <c r="P45" s="30">
        <v>0</v>
      </c>
      <c r="Q45" s="30">
        <v>0</v>
      </c>
      <c r="R45" s="30">
        <v>2.5</v>
      </c>
      <c r="S45" s="30">
        <v>0.05</v>
      </c>
      <c r="T45" s="30">
        <v>0.04</v>
      </c>
      <c r="U45" s="30">
        <v>0.24</v>
      </c>
      <c r="V45" s="30">
        <v>0</v>
      </c>
      <c r="W45" s="30">
        <v>0.3</v>
      </c>
      <c r="X45" s="30">
        <v>57</v>
      </c>
      <c r="Y45" s="30">
        <v>0.2</v>
      </c>
      <c r="Z45" s="30">
        <v>0</v>
      </c>
      <c r="AB45" s="17">
        <v>7</v>
      </c>
      <c r="AE45" t="s">
        <v>38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</row>
    <row r="46" spans="1:47" x14ac:dyDescent="0.35">
      <c r="A46" s="6" t="s">
        <v>33</v>
      </c>
      <c r="B46" t="s">
        <v>307</v>
      </c>
      <c r="C46" s="30">
        <v>50</v>
      </c>
      <c r="D46" s="30">
        <v>4.4000000000000004</v>
      </c>
      <c r="E46" s="30">
        <v>0.4</v>
      </c>
      <c r="F46" s="30">
        <v>179</v>
      </c>
      <c r="G46" s="30">
        <v>87</v>
      </c>
      <c r="H46" s="30">
        <v>37</v>
      </c>
      <c r="I46" s="30">
        <v>811</v>
      </c>
      <c r="J46" s="30">
        <v>44</v>
      </c>
      <c r="K46" s="30">
        <v>3.6</v>
      </c>
      <c r="L46" s="30">
        <v>0.14000000000000001</v>
      </c>
      <c r="M46" s="30">
        <v>0.7</v>
      </c>
      <c r="N46" s="30">
        <v>0.76</v>
      </c>
      <c r="O46" s="30">
        <v>3</v>
      </c>
      <c r="P46" s="30">
        <v>0</v>
      </c>
      <c r="Q46" s="30">
        <v>0</v>
      </c>
      <c r="R46" s="30">
        <v>4</v>
      </c>
      <c r="S46" s="30">
        <v>0.14000000000000001</v>
      </c>
      <c r="T46" s="30">
        <v>0.3</v>
      </c>
      <c r="U46" s="30">
        <v>0.2</v>
      </c>
      <c r="V46" s="30">
        <v>0</v>
      </c>
      <c r="W46" s="30">
        <v>1.4</v>
      </c>
      <c r="X46" s="30">
        <v>149</v>
      </c>
      <c r="Y46" s="30">
        <v>0.3</v>
      </c>
      <c r="Z46" s="30">
        <v>0</v>
      </c>
      <c r="AB46" s="17">
        <v>15</v>
      </c>
      <c r="AE46" t="s">
        <v>312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</row>
    <row r="47" spans="1:47" x14ac:dyDescent="0.35">
      <c r="A47" s="6" t="s">
        <v>33</v>
      </c>
      <c r="B47" t="s">
        <v>125</v>
      </c>
      <c r="C47" s="30">
        <v>36</v>
      </c>
      <c r="D47" s="30">
        <v>2.9</v>
      </c>
      <c r="E47" s="30">
        <v>0.5</v>
      </c>
      <c r="F47" s="30">
        <v>39</v>
      </c>
      <c r="G47" s="30">
        <v>57</v>
      </c>
      <c r="H47" s="30">
        <v>12</v>
      </c>
      <c r="I47" s="30">
        <v>399</v>
      </c>
      <c r="J47" s="30">
        <v>26</v>
      </c>
      <c r="K47" s="30">
        <v>0.9</v>
      </c>
      <c r="L47" s="30">
        <v>0.2</v>
      </c>
      <c r="M47" s="30">
        <v>0.2</v>
      </c>
      <c r="N47" s="30">
        <v>0.15</v>
      </c>
      <c r="O47" s="30">
        <v>1</v>
      </c>
      <c r="P47" s="30">
        <v>0</v>
      </c>
      <c r="Q47" s="30">
        <v>0</v>
      </c>
      <c r="R47" s="30">
        <v>1.7</v>
      </c>
      <c r="S47" s="30">
        <v>0.1</v>
      </c>
      <c r="T47" s="30">
        <v>0.09</v>
      </c>
      <c r="U47" s="30">
        <v>0.23</v>
      </c>
      <c r="V47" s="30">
        <v>0</v>
      </c>
      <c r="W47" s="30">
        <v>2</v>
      </c>
      <c r="X47" s="30">
        <v>5</v>
      </c>
      <c r="Y47" s="30">
        <v>0.1</v>
      </c>
      <c r="Z47" s="30">
        <v>0</v>
      </c>
      <c r="AB47" s="17">
        <v>4.7</v>
      </c>
      <c r="AE47" t="s">
        <v>166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</row>
    <row r="48" spans="1:47" x14ac:dyDescent="0.35">
      <c r="A48" s="6" t="s">
        <v>33</v>
      </c>
      <c r="B48" t="s">
        <v>96</v>
      </c>
      <c r="C48" s="30">
        <v>42</v>
      </c>
      <c r="D48" s="30">
        <v>1.5</v>
      </c>
      <c r="E48" s="30">
        <v>0.1</v>
      </c>
      <c r="F48" s="30">
        <v>17</v>
      </c>
      <c r="G48" s="30">
        <v>44</v>
      </c>
      <c r="H48" s="30">
        <v>58</v>
      </c>
      <c r="I48" s="30">
        <v>407</v>
      </c>
      <c r="J48" s="30">
        <v>20</v>
      </c>
      <c r="K48" s="30">
        <v>0.9</v>
      </c>
      <c r="L48" s="30">
        <v>0.08</v>
      </c>
      <c r="M48" s="30">
        <v>0.4</v>
      </c>
      <c r="N48" s="30">
        <v>0.24</v>
      </c>
      <c r="O48" s="30">
        <v>0</v>
      </c>
      <c r="P48" s="30">
        <v>0</v>
      </c>
      <c r="Q48" s="30">
        <v>0</v>
      </c>
      <c r="R48" s="30">
        <v>0</v>
      </c>
      <c r="S48" s="30">
        <v>0.02</v>
      </c>
      <c r="T48" s="30">
        <v>0.04</v>
      </c>
      <c r="U48" s="30">
        <v>0.05</v>
      </c>
      <c r="V48" s="30">
        <v>0</v>
      </c>
      <c r="W48" s="30">
        <v>0.2</v>
      </c>
      <c r="X48" s="30">
        <v>83</v>
      </c>
      <c r="Y48" s="30">
        <v>0.1</v>
      </c>
      <c r="Z48" s="30">
        <v>0</v>
      </c>
      <c r="AB48" s="17">
        <v>1.5</v>
      </c>
      <c r="AE48" t="s">
        <v>167</v>
      </c>
      <c r="AF48" s="17">
        <v>0</v>
      </c>
      <c r="AG48" s="17">
        <v>0</v>
      </c>
      <c r="AH48" s="17">
        <v>0</v>
      </c>
      <c r="AI48" s="17">
        <v>0</v>
      </c>
      <c r="AJ48" s="17">
        <v>0.30000000000000004</v>
      </c>
      <c r="AK48" s="17">
        <v>0</v>
      </c>
      <c r="AL48" s="17">
        <v>0.3</v>
      </c>
      <c r="AO48">
        <v>0</v>
      </c>
      <c r="AP48">
        <v>0</v>
      </c>
      <c r="AQ48">
        <v>0</v>
      </c>
      <c r="AR48">
        <v>0</v>
      </c>
      <c r="AS48">
        <v>1</v>
      </c>
      <c r="AT48">
        <v>0</v>
      </c>
      <c r="AU48">
        <v>1</v>
      </c>
    </row>
    <row r="49" spans="1:47" x14ac:dyDescent="0.35">
      <c r="A49" s="6" t="s">
        <v>33</v>
      </c>
      <c r="B49" t="s">
        <v>79</v>
      </c>
      <c r="C49" s="30">
        <v>20</v>
      </c>
      <c r="D49" s="30">
        <v>2.8</v>
      </c>
      <c r="E49" s="30">
        <v>0.3</v>
      </c>
      <c r="F49" s="30">
        <v>117</v>
      </c>
      <c r="G49" s="30">
        <v>46</v>
      </c>
      <c r="H49" s="30">
        <v>69</v>
      </c>
      <c r="I49" s="30">
        <v>554</v>
      </c>
      <c r="J49" s="30">
        <v>62</v>
      </c>
      <c r="K49" s="30">
        <v>3.4</v>
      </c>
      <c r="L49" s="30">
        <v>0.09</v>
      </c>
      <c r="M49" s="30">
        <v>0.6</v>
      </c>
      <c r="N49" s="30">
        <v>0.6</v>
      </c>
      <c r="O49" s="30">
        <v>12</v>
      </c>
      <c r="P49" s="30">
        <v>0</v>
      </c>
      <c r="Q49" s="30">
        <v>0</v>
      </c>
      <c r="R49" s="30">
        <v>1.4</v>
      </c>
      <c r="S49" s="30">
        <v>0.09</v>
      </c>
      <c r="T49" s="30">
        <v>0.2</v>
      </c>
      <c r="U49" s="30">
        <v>0.22</v>
      </c>
      <c r="V49" s="30">
        <v>0</v>
      </c>
      <c r="W49" s="30">
        <v>0.6</v>
      </c>
      <c r="X49" s="30">
        <v>145</v>
      </c>
      <c r="Y49" s="30">
        <v>0.3</v>
      </c>
      <c r="Z49" s="30">
        <v>0</v>
      </c>
      <c r="AB49" s="17">
        <v>13</v>
      </c>
      <c r="AE49" t="s">
        <v>168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</row>
    <row r="50" spans="1:47" x14ac:dyDescent="0.35">
      <c r="A50" s="6" t="s">
        <v>33</v>
      </c>
      <c r="B50" t="s">
        <v>77</v>
      </c>
      <c r="C50" s="30">
        <v>18</v>
      </c>
      <c r="D50" s="30">
        <v>1</v>
      </c>
      <c r="E50" s="30">
        <v>0.2</v>
      </c>
      <c r="F50" s="30">
        <v>8.9</v>
      </c>
      <c r="G50" s="30">
        <v>22</v>
      </c>
      <c r="H50" s="30">
        <v>3.3</v>
      </c>
      <c r="I50" s="30">
        <v>235</v>
      </c>
      <c r="J50" s="30">
        <v>11</v>
      </c>
      <c r="K50" s="30">
        <v>0.3</v>
      </c>
      <c r="L50" s="30">
        <v>0.06</v>
      </c>
      <c r="M50" s="30">
        <v>0.2</v>
      </c>
      <c r="N50" s="30">
        <v>0.11</v>
      </c>
      <c r="O50" s="30">
        <v>1</v>
      </c>
      <c r="P50" s="30">
        <v>0</v>
      </c>
      <c r="Q50" s="30">
        <v>0</v>
      </c>
      <c r="R50" s="30">
        <v>0.8</v>
      </c>
      <c r="S50" s="30">
        <v>0.06</v>
      </c>
      <c r="T50" s="30">
        <v>0.04</v>
      </c>
      <c r="U50" s="30">
        <v>0.1</v>
      </c>
      <c r="V50" s="30">
        <v>0</v>
      </c>
      <c r="W50" s="30">
        <v>0.5</v>
      </c>
      <c r="X50" s="30">
        <v>22</v>
      </c>
      <c r="Y50" s="30">
        <v>0.3</v>
      </c>
      <c r="Z50" s="30">
        <v>0</v>
      </c>
      <c r="AB50" s="17">
        <v>5</v>
      </c>
      <c r="AE50" t="s">
        <v>169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</row>
    <row r="51" spans="1:47" x14ac:dyDescent="0.35">
      <c r="A51" s="6" t="s">
        <v>33</v>
      </c>
      <c r="B51" t="s">
        <v>39</v>
      </c>
      <c r="C51" s="30">
        <v>21</v>
      </c>
      <c r="D51" s="30">
        <v>2</v>
      </c>
      <c r="E51" s="30">
        <v>0.3</v>
      </c>
      <c r="F51" s="30">
        <v>25</v>
      </c>
      <c r="G51" s="30">
        <v>29</v>
      </c>
      <c r="H51" s="30">
        <v>3</v>
      </c>
      <c r="I51" s="30">
        <v>117</v>
      </c>
      <c r="J51" s="30">
        <v>18</v>
      </c>
      <c r="K51" s="30">
        <v>1</v>
      </c>
      <c r="L51" s="30">
        <v>0.05</v>
      </c>
      <c r="M51" s="30">
        <v>0.2</v>
      </c>
      <c r="N51" s="30">
        <v>0.12</v>
      </c>
      <c r="O51" s="30">
        <v>2</v>
      </c>
      <c r="P51" s="30">
        <v>0</v>
      </c>
      <c r="Q51" s="30">
        <v>0</v>
      </c>
      <c r="R51" s="30">
        <v>0.2</v>
      </c>
      <c r="S51" s="30">
        <v>0.21</v>
      </c>
      <c r="T51" s="30">
        <v>7.0000000000000007E-2</v>
      </c>
      <c r="U51" s="30">
        <v>0.12</v>
      </c>
      <c r="V51" s="30">
        <v>0</v>
      </c>
      <c r="W51" s="30">
        <v>0.4</v>
      </c>
      <c r="X51" s="30">
        <v>42</v>
      </c>
      <c r="Y51" s="30">
        <v>0.1</v>
      </c>
      <c r="Z51" s="30">
        <v>0</v>
      </c>
      <c r="AB51" s="17">
        <v>4.5</v>
      </c>
      <c r="AE51" t="s">
        <v>39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</row>
    <row r="52" spans="1:47" x14ac:dyDescent="0.35">
      <c r="A52" s="7" t="s">
        <v>40</v>
      </c>
      <c r="B52" t="s">
        <v>41</v>
      </c>
      <c r="C52" s="30">
        <v>54</v>
      </c>
      <c r="D52" s="30">
        <v>0.3</v>
      </c>
      <c r="E52" s="30">
        <v>0.6</v>
      </c>
      <c r="F52" s="30">
        <v>5.3</v>
      </c>
      <c r="G52" s="30">
        <v>11</v>
      </c>
      <c r="H52" s="30">
        <v>1.2</v>
      </c>
      <c r="I52" s="30">
        <v>119</v>
      </c>
      <c r="J52" s="30">
        <v>5.4</v>
      </c>
      <c r="K52" s="30">
        <v>0.2</v>
      </c>
      <c r="L52" s="30">
        <v>0.05</v>
      </c>
      <c r="M52" s="30">
        <v>0.1</v>
      </c>
      <c r="N52" s="30">
        <v>0.04</v>
      </c>
      <c r="O52" s="30">
        <v>1</v>
      </c>
      <c r="P52" s="30">
        <v>0</v>
      </c>
      <c r="Q52" s="30">
        <v>0</v>
      </c>
      <c r="R52" s="30">
        <v>0.5</v>
      </c>
      <c r="S52" s="30">
        <v>0.04</v>
      </c>
      <c r="T52" s="30">
        <v>0.03</v>
      </c>
      <c r="U52" s="30">
        <v>0.1</v>
      </c>
      <c r="V52" s="30">
        <v>0</v>
      </c>
      <c r="W52" s="30">
        <v>0.3</v>
      </c>
      <c r="X52" s="30">
        <v>8</v>
      </c>
      <c r="Y52" s="30">
        <v>0.1</v>
      </c>
      <c r="Z52" s="30">
        <v>0</v>
      </c>
      <c r="AB52" s="17">
        <v>2</v>
      </c>
      <c r="AE52" t="s">
        <v>41</v>
      </c>
      <c r="AF52" s="17">
        <v>0.25</v>
      </c>
      <c r="AG52" s="17">
        <v>0</v>
      </c>
      <c r="AH52" s="17">
        <v>0</v>
      </c>
      <c r="AI52" s="17">
        <v>0</v>
      </c>
      <c r="AJ52" s="17">
        <v>0</v>
      </c>
      <c r="AK52" s="17">
        <v>0.25</v>
      </c>
      <c r="AL52" s="17">
        <v>0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1</v>
      </c>
      <c r="AU52">
        <v>0</v>
      </c>
    </row>
    <row r="53" spans="1:47" x14ac:dyDescent="0.35">
      <c r="A53" s="7" t="s">
        <v>40</v>
      </c>
      <c r="B53" t="s">
        <v>67</v>
      </c>
      <c r="C53" s="30">
        <v>95</v>
      </c>
      <c r="D53" s="30">
        <v>1.2</v>
      </c>
      <c r="E53" s="30">
        <v>0.2</v>
      </c>
      <c r="F53" s="30">
        <v>6.5</v>
      </c>
      <c r="G53" s="30">
        <v>22</v>
      </c>
      <c r="H53" s="30">
        <v>1</v>
      </c>
      <c r="I53" s="30">
        <v>367</v>
      </c>
      <c r="J53" s="30">
        <v>30</v>
      </c>
      <c r="K53" s="30">
        <v>0.4</v>
      </c>
      <c r="L53" s="30">
        <v>0.11</v>
      </c>
      <c r="M53" s="30">
        <v>0.2</v>
      </c>
      <c r="N53" s="30">
        <v>0.26</v>
      </c>
      <c r="O53" s="30">
        <v>2</v>
      </c>
      <c r="P53" s="30">
        <v>0</v>
      </c>
      <c r="Q53" s="30">
        <v>0</v>
      </c>
      <c r="R53" s="30">
        <v>0.3</v>
      </c>
      <c r="S53" s="30">
        <v>0.04</v>
      </c>
      <c r="T53" s="30">
        <v>0.06</v>
      </c>
      <c r="U53" s="30">
        <v>0.36</v>
      </c>
      <c r="V53" s="30">
        <v>0</v>
      </c>
      <c r="W53" s="30">
        <v>0.7</v>
      </c>
      <c r="X53" s="30">
        <v>14</v>
      </c>
      <c r="Y53" s="30">
        <v>0.2</v>
      </c>
      <c r="Z53" s="30">
        <v>0</v>
      </c>
      <c r="AB53" s="17">
        <v>2.7</v>
      </c>
      <c r="AE53" t="s">
        <v>170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0.2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1</v>
      </c>
    </row>
    <row r="54" spans="1:47" x14ac:dyDescent="0.35">
      <c r="A54" s="7" t="s">
        <v>40</v>
      </c>
      <c r="B54" t="s">
        <v>80</v>
      </c>
      <c r="C54" s="30">
        <v>54</v>
      </c>
      <c r="D54" s="30">
        <v>0</v>
      </c>
      <c r="E54" s="30">
        <v>0</v>
      </c>
      <c r="F54" s="30">
        <v>10</v>
      </c>
      <c r="G54" s="30">
        <v>11</v>
      </c>
      <c r="H54" s="30">
        <v>2.1</v>
      </c>
      <c r="I54" s="30">
        <v>114</v>
      </c>
      <c r="J54" s="30">
        <v>7</v>
      </c>
      <c r="K54" s="30">
        <v>0.2</v>
      </c>
      <c r="L54" s="30">
        <v>0.08</v>
      </c>
      <c r="M54" s="30">
        <v>0.1</v>
      </c>
      <c r="N54" s="30">
        <v>0.06</v>
      </c>
      <c r="O54" s="30">
        <v>1</v>
      </c>
      <c r="P54" s="30">
        <v>0</v>
      </c>
      <c r="Q54" s="30">
        <v>0</v>
      </c>
      <c r="R54" s="30">
        <v>0.5</v>
      </c>
      <c r="S54" s="30">
        <v>0.03</v>
      </c>
      <c r="T54" s="30">
        <v>0.04</v>
      </c>
      <c r="U54" s="30">
        <v>0.02</v>
      </c>
      <c r="V54" s="30">
        <v>0</v>
      </c>
      <c r="W54" s="30">
        <v>0.2</v>
      </c>
      <c r="X54" s="30">
        <v>14</v>
      </c>
      <c r="Y54" s="30">
        <v>0.1</v>
      </c>
      <c r="Z54" s="30">
        <v>0</v>
      </c>
      <c r="AB54" s="17">
        <v>2.5</v>
      </c>
      <c r="AE54" t="s">
        <v>171</v>
      </c>
      <c r="AF54" s="17">
        <v>0</v>
      </c>
      <c r="AG54" s="17">
        <v>0.2</v>
      </c>
      <c r="AH54" s="17">
        <v>0.2</v>
      </c>
      <c r="AI54" s="17">
        <v>0</v>
      </c>
      <c r="AJ54" s="17">
        <v>0</v>
      </c>
      <c r="AK54" s="17">
        <v>0</v>
      </c>
      <c r="AL54" s="17">
        <v>0</v>
      </c>
      <c r="AO54">
        <v>0</v>
      </c>
      <c r="AP54">
        <v>1</v>
      </c>
      <c r="AQ54">
        <v>1</v>
      </c>
      <c r="AR54">
        <v>0</v>
      </c>
      <c r="AS54">
        <v>0</v>
      </c>
      <c r="AT54">
        <v>0</v>
      </c>
      <c r="AU54">
        <v>0</v>
      </c>
    </row>
    <row r="55" spans="1:47" x14ac:dyDescent="0.35">
      <c r="A55" s="7" t="s">
        <v>40</v>
      </c>
      <c r="B55" t="s">
        <v>74</v>
      </c>
      <c r="C55" s="30">
        <v>52</v>
      </c>
      <c r="D55" s="30">
        <v>1.2</v>
      </c>
      <c r="E55" s="30">
        <v>1</v>
      </c>
      <c r="F55" s="30">
        <v>44</v>
      </c>
      <c r="G55" s="30">
        <v>30</v>
      </c>
      <c r="H55" s="30">
        <v>2.4</v>
      </c>
      <c r="I55" s="30">
        <v>190</v>
      </c>
      <c r="J55" s="30">
        <v>30</v>
      </c>
      <c r="K55" s="30">
        <v>0.9</v>
      </c>
      <c r="L55" s="30">
        <v>0.1</v>
      </c>
      <c r="M55" s="30">
        <v>0.2</v>
      </c>
      <c r="N55" s="30">
        <v>0.97</v>
      </c>
      <c r="O55" s="30">
        <v>0</v>
      </c>
      <c r="P55" s="30">
        <v>0</v>
      </c>
      <c r="Q55" s="30">
        <v>0</v>
      </c>
      <c r="R55" s="30">
        <v>0.6</v>
      </c>
      <c r="S55" s="30">
        <v>0.03</v>
      </c>
      <c r="T55" s="30">
        <v>0.04</v>
      </c>
      <c r="U55" s="30">
        <v>0.05</v>
      </c>
      <c r="V55" s="30">
        <v>0</v>
      </c>
      <c r="W55" s="30">
        <v>0.4</v>
      </c>
      <c r="X55" s="30">
        <v>34</v>
      </c>
      <c r="Y55" s="30">
        <v>0.2</v>
      </c>
      <c r="Z55" s="30">
        <v>0</v>
      </c>
      <c r="AB55" s="17">
        <v>42</v>
      </c>
      <c r="AE55" t="s">
        <v>172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</row>
    <row r="56" spans="1:47" x14ac:dyDescent="0.35">
      <c r="A56" s="7" t="s">
        <v>40</v>
      </c>
      <c r="B56" t="s">
        <v>42</v>
      </c>
      <c r="C56" s="30">
        <v>35</v>
      </c>
      <c r="D56" s="30">
        <v>0.8</v>
      </c>
      <c r="E56" s="30">
        <v>0.4</v>
      </c>
      <c r="F56" s="30">
        <v>19</v>
      </c>
      <c r="G56" s="30">
        <v>25</v>
      </c>
      <c r="H56" s="30">
        <v>1.4</v>
      </c>
      <c r="I56" s="30">
        <v>164</v>
      </c>
      <c r="J56" s="30">
        <v>13</v>
      </c>
      <c r="K56" s="30">
        <v>0.6</v>
      </c>
      <c r="L56" s="30">
        <v>0.05</v>
      </c>
      <c r="M56" s="30">
        <v>0.3</v>
      </c>
      <c r="N56" s="30">
        <v>0.4</v>
      </c>
      <c r="O56" s="30">
        <v>3</v>
      </c>
      <c r="P56" s="30">
        <v>0</v>
      </c>
      <c r="Q56" s="30">
        <v>0</v>
      </c>
      <c r="R56" s="30">
        <v>0.1</v>
      </c>
      <c r="S56" s="30">
        <v>0.03</v>
      </c>
      <c r="T56" s="30">
        <v>0.05</v>
      </c>
      <c r="U56" s="30">
        <v>0.06</v>
      </c>
      <c r="V56" s="30">
        <v>0</v>
      </c>
      <c r="W56" s="30">
        <v>0.5</v>
      </c>
      <c r="X56" s="30">
        <v>43</v>
      </c>
      <c r="Y56" s="30">
        <v>0.3</v>
      </c>
      <c r="Z56" s="30">
        <v>0</v>
      </c>
      <c r="AB56" s="17">
        <v>8</v>
      </c>
      <c r="AE56" t="s">
        <v>42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</row>
    <row r="57" spans="1:47" x14ac:dyDescent="0.35">
      <c r="A57" s="7" t="s">
        <v>40</v>
      </c>
      <c r="B57" t="s">
        <v>81</v>
      </c>
      <c r="C57" s="30">
        <v>97</v>
      </c>
      <c r="D57" s="30">
        <v>3.6</v>
      </c>
      <c r="E57" s="30">
        <v>0.6</v>
      </c>
      <c r="F57" s="30">
        <v>257</v>
      </c>
      <c r="G57" s="30">
        <v>258</v>
      </c>
      <c r="H57" s="30">
        <v>24</v>
      </c>
      <c r="I57" s="30">
        <v>291</v>
      </c>
      <c r="J57" s="30">
        <v>104</v>
      </c>
      <c r="K57" s="30">
        <v>0.5</v>
      </c>
      <c r="L57" s="30">
        <v>0.18</v>
      </c>
      <c r="M57" s="30">
        <v>0.9</v>
      </c>
      <c r="N57" s="30">
        <v>1.2</v>
      </c>
      <c r="O57" s="30">
        <v>1</v>
      </c>
      <c r="P57" s="30">
        <v>0</v>
      </c>
      <c r="Q57" s="30">
        <v>0</v>
      </c>
      <c r="R57" s="30">
        <v>4.0999999999999996</v>
      </c>
      <c r="S57" s="30">
        <v>0.06</v>
      </c>
      <c r="T57" s="30">
        <v>7.0000000000000007E-2</v>
      </c>
      <c r="U57" s="30">
        <v>0.05</v>
      </c>
      <c r="V57" s="30">
        <v>0</v>
      </c>
      <c r="W57" s="30">
        <v>0.5</v>
      </c>
      <c r="X57" s="30">
        <v>7</v>
      </c>
      <c r="Y57" s="30">
        <v>0.2</v>
      </c>
      <c r="Z57" s="30">
        <v>0</v>
      </c>
      <c r="AB57" s="17">
        <v>9</v>
      </c>
      <c r="AE57" t="s">
        <v>173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</row>
    <row r="58" spans="1:47" x14ac:dyDescent="0.35">
      <c r="A58" s="7" t="s">
        <v>40</v>
      </c>
      <c r="B58" t="s">
        <v>132</v>
      </c>
      <c r="C58" s="30">
        <v>249</v>
      </c>
      <c r="D58" s="30">
        <v>8</v>
      </c>
      <c r="E58" s="30">
        <v>1</v>
      </c>
      <c r="F58" s="30">
        <v>341</v>
      </c>
      <c r="G58" s="30">
        <v>352</v>
      </c>
      <c r="H58" s="30">
        <v>193</v>
      </c>
      <c r="I58" s="30">
        <v>796</v>
      </c>
      <c r="J58" s="30">
        <v>148</v>
      </c>
      <c r="K58" s="30">
        <v>8.1999999999999993</v>
      </c>
      <c r="L58" s="30">
        <v>0.41</v>
      </c>
      <c r="M58" s="30">
        <v>2.1</v>
      </c>
      <c r="N58" s="30">
        <v>2.7</v>
      </c>
      <c r="O58" s="30">
        <v>2</v>
      </c>
      <c r="P58" s="30">
        <v>0</v>
      </c>
      <c r="Q58" s="30">
        <v>0</v>
      </c>
      <c r="R58" s="30">
        <v>1</v>
      </c>
      <c r="S58" s="30">
        <v>0.1</v>
      </c>
      <c r="T58" s="30">
        <v>0.1</v>
      </c>
      <c r="U58" s="30">
        <v>0.1</v>
      </c>
      <c r="V58" s="30">
        <v>0</v>
      </c>
      <c r="W58" s="30">
        <v>0.9</v>
      </c>
      <c r="X58" s="30">
        <v>18</v>
      </c>
      <c r="Y58" s="30">
        <v>0.3</v>
      </c>
      <c r="Z58" s="30">
        <v>0</v>
      </c>
      <c r="AB58" s="17">
        <v>16</v>
      </c>
      <c r="AE58" t="s">
        <v>200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</row>
    <row r="59" spans="1:47" x14ac:dyDescent="0.35">
      <c r="A59" s="7" t="s">
        <v>40</v>
      </c>
      <c r="B59" t="s">
        <v>75</v>
      </c>
      <c r="C59" s="30">
        <v>44</v>
      </c>
      <c r="D59" s="30">
        <v>0.6</v>
      </c>
      <c r="E59" s="30">
        <v>0.6</v>
      </c>
      <c r="F59" s="30">
        <v>10</v>
      </c>
      <c r="G59" s="30">
        <v>13</v>
      </c>
      <c r="H59" s="30">
        <v>1</v>
      </c>
      <c r="I59" s="30">
        <v>78</v>
      </c>
      <c r="J59" s="30">
        <v>2.4</v>
      </c>
      <c r="K59" s="30">
        <v>0.7</v>
      </c>
      <c r="L59" s="30">
        <v>0.08</v>
      </c>
      <c r="M59" s="30">
        <v>0.1</v>
      </c>
      <c r="N59" s="30">
        <v>4.2</v>
      </c>
      <c r="O59" s="30">
        <v>1</v>
      </c>
      <c r="P59" s="30">
        <v>0</v>
      </c>
      <c r="Q59" s="30">
        <v>0</v>
      </c>
      <c r="R59" s="30">
        <v>1.9</v>
      </c>
      <c r="S59" s="30">
        <v>0.02</v>
      </c>
      <c r="T59" s="30">
        <v>0.02</v>
      </c>
      <c r="U59" s="30">
        <v>0.06</v>
      </c>
      <c r="V59" s="30">
        <v>0</v>
      </c>
      <c r="W59" s="30">
        <v>0.4</v>
      </c>
      <c r="X59" s="30">
        <v>11</v>
      </c>
      <c r="Y59" s="30">
        <v>0.2</v>
      </c>
      <c r="Z59" s="30">
        <v>0</v>
      </c>
      <c r="AB59" s="17">
        <v>24</v>
      </c>
      <c r="AE59" t="s">
        <v>174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</row>
    <row r="60" spans="1:47" x14ac:dyDescent="0.35">
      <c r="A60" s="7" t="s">
        <v>40</v>
      </c>
      <c r="B60" t="s">
        <v>43</v>
      </c>
      <c r="C60" s="30">
        <v>43</v>
      </c>
      <c r="D60" s="30">
        <v>1.3</v>
      </c>
      <c r="E60" s="30">
        <v>0.3</v>
      </c>
      <c r="F60" s="30">
        <v>40</v>
      </c>
      <c r="G60" s="30">
        <v>44</v>
      </c>
      <c r="H60" s="30">
        <v>1.3</v>
      </c>
      <c r="I60" s="30">
        <v>200</v>
      </c>
      <c r="J60" s="30">
        <v>30</v>
      </c>
      <c r="K60" s="30">
        <v>1</v>
      </c>
      <c r="L60" s="30">
        <v>0.09</v>
      </c>
      <c r="M60" s="30">
        <v>0.4</v>
      </c>
      <c r="N60" s="30">
        <v>0.38</v>
      </c>
      <c r="O60" s="30">
        <v>3</v>
      </c>
      <c r="P60" s="30">
        <v>0</v>
      </c>
      <c r="Q60" s="30">
        <v>0</v>
      </c>
      <c r="R60" s="30">
        <v>0.7</v>
      </c>
      <c r="S60" s="30">
        <v>0.02</v>
      </c>
      <c r="T60" s="30">
        <v>0.05</v>
      </c>
      <c r="U60" s="30">
        <v>0.08</v>
      </c>
      <c r="V60" s="30">
        <v>0</v>
      </c>
      <c r="W60" s="30">
        <v>0.3</v>
      </c>
      <c r="X60" s="30">
        <v>30</v>
      </c>
      <c r="Y60" s="30">
        <v>0.3</v>
      </c>
      <c r="Z60" s="30">
        <v>0</v>
      </c>
      <c r="AB60" s="17">
        <v>37</v>
      </c>
      <c r="AE60" t="s">
        <v>43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</row>
    <row r="61" spans="1:47" x14ac:dyDescent="0.35">
      <c r="A61" s="7" t="s">
        <v>40</v>
      </c>
      <c r="B61" t="s">
        <v>44</v>
      </c>
      <c r="C61" s="30">
        <v>46</v>
      </c>
      <c r="D61" s="30">
        <v>0.7</v>
      </c>
      <c r="E61" s="30">
        <v>0.3</v>
      </c>
      <c r="F61" s="30">
        <v>33</v>
      </c>
      <c r="G61" s="30">
        <v>20</v>
      </c>
      <c r="H61" s="30">
        <v>1</v>
      </c>
      <c r="I61" s="30">
        <v>150</v>
      </c>
      <c r="J61" s="30">
        <v>11</v>
      </c>
      <c r="K61" s="30">
        <v>0.03</v>
      </c>
      <c r="L61" s="30">
        <v>0.06</v>
      </c>
      <c r="M61" s="30">
        <v>0.1</v>
      </c>
      <c r="N61" s="30">
        <v>0.04</v>
      </c>
      <c r="O61" s="30">
        <v>1</v>
      </c>
      <c r="P61" s="30">
        <v>0</v>
      </c>
      <c r="Q61" s="30">
        <v>0</v>
      </c>
      <c r="R61" s="30">
        <v>0.3</v>
      </c>
      <c r="S61" s="30">
        <v>0.06</v>
      </c>
      <c r="T61" s="30">
        <v>0.03</v>
      </c>
      <c r="U61" s="30">
        <v>0.02</v>
      </c>
      <c r="V61" s="30">
        <v>0</v>
      </c>
      <c r="W61" s="30">
        <v>0.2</v>
      </c>
      <c r="X61" s="30">
        <v>7</v>
      </c>
      <c r="Y61" s="30">
        <v>0.2</v>
      </c>
      <c r="Z61" s="30">
        <v>0</v>
      </c>
      <c r="AB61" s="17">
        <v>2.2999999999999998</v>
      </c>
      <c r="AE61" t="s">
        <v>44</v>
      </c>
      <c r="AF61" s="17">
        <v>0</v>
      </c>
      <c r="AG61" s="17">
        <v>0</v>
      </c>
      <c r="AH61" s="17">
        <v>0</v>
      </c>
      <c r="AI61" s="17">
        <v>0.2</v>
      </c>
      <c r="AJ61" s="17">
        <v>0.2</v>
      </c>
      <c r="AK61" s="17">
        <v>0</v>
      </c>
      <c r="AL61" s="17">
        <v>0</v>
      </c>
      <c r="AO61">
        <v>0</v>
      </c>
      <c r="AP61">
        <v>0</v>
      </c>
      <c r="AQ61">
        <v>0</v>
      </c>
      <c r="AR61">
        <v>1</v>
      </c>
      <c r="AS61">
        <v>1</v>
      </c>
      <c r="AT61">
        <v>0</v>
      </c>
      <c r="AU61">
        <v>0</v>
      </c>
    </row>
    <row r="62" spans="1:47" x14ac:dyDescent="0.35">
      <c r="A62" s="7" t="s">
        <v>40</v>
      </c>
      <c r="B62" t="s">
        <v>281</v>
      </c>
      <c r="C62" s="30">
        <v>37</v>
      </c>
      <c r="D62" s="30">
        <v>0.6</v>
      </c>
      <c r="E62" s="30">
        <v>0.2</v>
      </c>
      <c r="F62" s="30">
        <v>7</v>
      </c>
      <c r="G62" s="30">
        <v>9</v>
      </c>
      <c r="H62" s="30">
        <v>1</v>
      </c>
      <c r="I62" s="30">
        <v>109</v>
      </c>
      <c r="J62" s="30">
        <v>9.1</v>
      </c>
      <c r="K62" s="30">
        <v>0.2</v>
      </c>
      <c r="L62" s="30">
        <v>0.03</v>
      </c>
      <c r="M62" s="30">
        <v>0.1</v>
      </c>
      <c r="N62" s="30">
        <v>0.03</v>
      </c>
      <c r="O62" s="30">
        <v>0</v>
      </c>
      <c r="P62" s="30">
        <v>0</v>
      </c>
      <c r="Q62" s="30">
        <v>0</v>
      </c>
      <c r="R62" s="30">
        <v>0.1</v>
      </c>
      <c r="S62" s="30">
        <v>0.05</v>
      </c>
      <c r="T62" s="30">
        <v>0.05</v>
      </c>
      <c r="U62" s="30">
        <v>7.0000000000000007E-2</v>
      </c>
      <c r="V62" s="30">
        <v>0</v>
      </c>
      <c r="W62" s="30">
        <v>0.2</v>
      </c>
      <c r="X62" s="30">
        <v>5</v>
      </c>
      <c r="Y62" s="30">
        <v>1.6</v>
      </c>
      <c r="Z62" s="30">
        <v>0</v>
      </c>
      <c r="AB62" s="17">
        <v>3</v>
      </c>
      <c r="AE62" t="s">
        <v>282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</row>
    <row r="63" spans="1:47" x14ac:dyDescent="0.35">
      <c r="A63" s="7" t="s">
        <v>40</v>
      </c>
      <c r="B63" t="s">
        <v>283</v>
      </c>
      <c r="C63" s="30">
        <v>54</v>
      </c>
      <c r="D63" s="30">
        <v>0.9</v>
      </c>
      <c r="E63" s="30">
        <v>0.1</v>
      </c>
      <c r="F63" s="30">
        <v>13</v>
      </c>
      <c r="G63" s="30">
        <v>24</v>
      </c>
      <c r="H63" s="30">
        <v>17</v>
      </c>
      <c r="I63" s="30">
        <v>309</v>
      </c>
      <c r="J63" s="30">
        <v>13</v>
      </c>
      <c r="K63" s="30">
        <v>0.2</v>
      </c>
      <c r="L63" s="30">
        <v>0.05</v>
      </c>
      <c r="M63" s="30">
        <v>0.2</v>
      </c>
      <c r="N63" s="30">
        <v>0.04</v>
      </c>
      <c r="O63" s="30">
        <v>2</v>
      </c>
      <c r="P63" s="30">
        <v>0</v>
      </c>
      <c r="Q63" s="30">
        <v>0</v>
      </c>
      <c r="R63" s="30">
        <v>0.1</v>
      </c>
      <c r="S63" s="30">
        <v>0.06</v>
      </c>
      <c r="T63" s="30">
        <v>0.02</v>
      </c>
      <c r="U63" s="30">
        <v>0.09</v>
      </c>
      <c r="V63" s="30">
        <v>0</v>
      </c>
      <c r="W63" s="30">
        <v>0.6</v>
      </c>
      <c r="X63" s="30">
        <v>30</v>
      </c>
      <c r="Y63" s="30">
        <v>0.1</v>
      </c>
      <c r="Z63" s="30">
        <v>0</v>
      </c>
      <c r="AB63" s="17">
        <v>4</v>
      </c>
      <c r="AE63" t="s">
        <v>284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</row>
    <row r="64" spans="1:47" x14ac:dyDescent="0.35">
      <c r="A64" s="7" t="s">
        <v>40</v>
      </c>
      <c r="B64" t="s">
        <v>45</v>
      </c>
      <c r="C64" s="30">
        <v>65</v>
      </c>
      <c r="D64" s="30">
        <v>0.6</v>
      </c>
      <c r="E64" s="30">
        <v>0.5</v>
      </c>
      <c r="F64" s="30">
        <v>12</v>
      </c>
      <c r="G64" s="30">
        <v>1.6</v>
      </c>
      <c r="H64" s="30">
        <v>5</v>
      </c>
      <c r="I64" s="30">
        <v>170</v>
      </c>
      <c r="J64" s="30">
        <v>18</v>
      </c>
      <c r="K64" s="30">
        <v>0.4</v>
      </c>
      <c r="L64" s="30">
        <v>0.04</v>
      </c>
      <c r="M64" s="30">
        <v>0.2</v>
      </c>
      <c r="N64" s="30">
        <v>0.02</v>
      </c>
      <c r="O64" s="30">
        <v>1</v>
      </c>
      <c r="P64" s="30">
        <v>0</v>
      </c>
      <c r="Q64" s="30">
        <v>0</v>
      </c>
      <c r="R64" s="30">
        <v>0.7</v>
      </c>
      <c r="S64" s="30">
        <v>0.03</v>
      </c>
      <c r="T64" s="30">
        <v>0.04</v>
      </c>
      <c r="U64" s="30">
        <v>0.03</v>
      </c>
      <c r="V64" s="30">
        <v>0</v>
      </c>
      <c r="W64" s="30">
        <v>0.3</v>
      </c>
      <c r="X64" s="30">
        <v>1</v>
      </c>
      <c r="Y64" s="30">
        <v>0.2</v>
      </c>
      <c r="Z64" s="30">
        <v>0</v>
      </c>
      <c r="AB64" s="17">
        <v>10</v>
      </c>
      <c r="AE64" t="s">
        <v>45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</row>
    <row r="65" spans="1:47" x14ac:dyDescent="0.35">
      <c r="A65" s="7" t="s">
        <v>40</v>
      </c>
      <c r="B65" t="s">
        <v>68</v>
      </c>
      <c r="C65" s="30">
        <v>39</v>
      </c>
      <c r="D65" s="30">
        <v>0.5</v>
      </c>
      <c r="E65" s="30">
        <v>0.1</v>
      </c>
      <c r="F65" s="30">
        <v>21</v>
      </c>
      <c r="G65" s="30">
        <v>16</v>
      </c>
      <c r="H65" s="30">
        <v>2.2000000000000002</v>
      </c>
      <c r="I65" s="30">
        <v>191</v>
      </c>
      <c r="J65" s="30">
        <v>41</v>
      </c>
      <c r="K65" s="30">
        <v>0.4</v>
      </c>
      <c r="L65" s="30">
        <v>0.04</v>
      </c>
      <c r="M65" s="30">
        <v>0.2</v>
      </c>
      <c r="N65" s="30">
        <v>0.02</v>
      </c>
      <c r="O65" s="30">
        <v>1</v>
      </c>
      <c r="P65" s="30">
        <v>0</v>
      </c>
      <c r="Q65" s="30">
        <v>0</v>
      </c>
      <c r="R65" s="30">
        <v>7</v>
      </c>
      <c r="S65" s="30">
        <v>0.03</v>
      </c>
      <c r="T65" s="30">
        <v>0.04</v>
      </c>
      <c r="U65" s="30">
        <v>0.03</v>
      </c>
      <c r="V65" s="30">
        <v>0</v>
      </c>
      <c r="W65" s="30">
        <v>0.3</v>
      </c>
      <c r="X65" s="30">
        <v>1</v>
      </c>
      <c r="Y65" s="30">
        <v>0.2</v>
      </c>
      <c r="Z65" s="30">
        <v>0</v>
      </c>
      <c r="AB65" s="17">
        <v>25</v>
      </c>
      <c r="AE65" t="s">
        <v>175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</row>
    <row r="66" spans="1:47" x14ac:dyDescent="0.35">
      <c r="A66" s="7" t="s">
        <v>40</v>
      </c>
      <c r="B66" t="s">
        <v>46</v>
      </c>
      <c r="C66" s="30">
        <v>42</v>
      </c>
      <c r="D66" s="30">
        <v>0.8</v>
      </c>
      <c r="E66" s="30">
        <v>0.1</v>
      </c>
      <c r="F66" s="30">
        <v>6</v>
      </c>
      <c r="G66" s="30">
        <v>20</v>
      </c>
      <c r="H66" s="30">
        <v>1.3</v>
      </c>
      <c r="I66" s="30">
        <v>192</v>
      </c>
      <c r="J66" s="30">
        <v>9</v>
      </c>
      <c r="K66" s="30">
        <v>0.3</v>
      </c>
      <c r="L66" s="30">
        <v>7.0000000000000007E-2</v>
      </c>
      <c r="M66" s="30">
        <v>0.1</v>
      </c>
      <c r="N66" s="30">
        <v>0.06</v>
      </c>
      <c r="O66" s="30">
        <v>3</v>
      </c>
      <c r="P66" s="30">
        <v>0</v>
      </c>
      <c r="Q66" s="30">
        <v>0</v>
      </c>
      <c r="R66" s="30">
        <v>1</v>
      </c>
      <c r="S66" s="30">
        <v>0.03</v>
      </c>
      <c r="T66" s="30">
        <v>0.05</v>
      </c>
      <c r="U66" s="30">
        <v>0.03</v>
      </c>
      <c r="V66" s="30">
        <v>0</v>
      </c>
      <c r="W66" s="30">
        <v>0.09</v>
      </c>
      <c r="X66" s="30">
        <v>3</v>
      </c>
      <c r="Y66" s="30">
        <v>0.1</v>
      </c>
      <c r="Z66" s="30">
        <v>0</v>
      </c>
      <c r="AB66" s="17">
        <v>4</v>
      </c>
      <c r="AE66" t="s">
        <v>46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</row>
    <row r="67" spans="1:47" x14ac:dyDescent="0.35">
      <c r="A67" s="9" t="s">
        <v>47</v>
      </c>
      <c r="B67" t="s">
        <v>126</v>
      </c>
      <c r="C67" s="30">
        <v>336</v>
      </c>
      <c r="D67" s="30">
        <v>10</v>
      </c>
      <c r="E67" s="30">
        <v>2</v>
      </c>
      <c r="F67" s="30">
        <v>18</v>
      </c>
      <c r="G67" s="30">
        <v>320</v>
      </c>
      <c r="H67" s="30">
        <v>2</v>
      </c>
      <c r="I67" s="30">
        <v>392</v>
      </c>
      <c r="J67" s="30">
        <v>142</v>
      </c>
      <c r="K67" s="30">
        <v>3.8</v>
      </c>
      <c r="L67" s="30">
        <v>0.57999999999999996</v>
      </c>
      <c r="M67" s="30">
        <v>2.7</v>
      </c>
      <c r="N67" s="30">
        <v>1.5</v>
      </c>
      <c r="O67" s="30">
        <v>0</v>
      </c>
      <c r="P67" s="30">
        <v>0</v>
      </c>
      <c r="Q67" s="30">
        <v>0</v>
      </c>
      <c r="R67" s="30">
        <v>0.2</v>
      </c>
      <c r="S67" s="30">
        <v>0.24</v>
      </c>
      <c r="T67" s="30">
        <v>0.15</v>
      </c>
      <c r="U67" s="30">
        <v>0.57999999999999996</v>
      </c>
      <c r="V67" s="30">
        <v>0</v>
      </c>
      <c r="W67" s="30">
        <v>2.9</v>
      </c>
      <c r="X67" s="30">
        <v>50</v>
      </c>
      <c r="Y67" s="30">
        <v>1.2</v>
      </c>
      <c r="Z67" s="30">
        <v>0</v>
      </c>
      <c r="AB67" s="17">
        <v>10</v>
      </c>
      <c r="AE67" t="s">
        <v>176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</row>
    <row r="68" spans="1:47" x14ac:dyDescent="0.35">
      <c r="A68" s="9" t="s">
        <v>47</v>
      </c>
      <c r="B68" t="s">
        <v>97</v>
      </c>
      <c r="C68" s="30">
        <v>348</v>
      </c>
      <c r="D68" s="30">
        <v>14</v>
      </c>
      <c r="E68" s="30">
        <v>7</v>
      </c>
      <c r="F68" s="30">
        <v>43</v>
      </c>
      <c r="G68" s="30">
        <v>430</v>
      </c>
      <c r="H68" s="30">
        <v>6.8</v>
      </c>
      <c r="I68" s="30">
        <v>397</v>
      </c>
      <c r="J68" s="30">
        <v>130</v>
      </c>
      <c r="K68" s="30">
        <v>5.8</v>
      </c>
      <c r="L68" s="30">
        <v>0.53</v>
      </c>
      <c r="M68" s="30">
        <v>4.3</v>
      </c>
      <c r="N68" s="30">
        <v>4.5</v>
      </c>
      <c r="O68" s="30">
        <v>5</v>
      </c>
      <c r="P68" s="30">
        <v>0</v>
      </c>
      <c r="Q68" s="30">
        <v>0</v>
      </c>
      <c r="R68" s="30">
        <v>0.8</v>
      </c>
      <c r="S68" s="30">
        <v>0.59</v>
      </c>
      <c r="T68" s="30">
        <v>0.15</v>
      </c>
      <c r="U68" s="30">
        <v>0.16</v>
      </c>
      <c r="V68" s="30">
        <v>0</v>
      </c>
      <c r="W68" s="30">
        <v>1</v>
      </c>
      <c r="X68" s="30">
        <v>87</v>
      </c>
      <c r="Y68" s="30">
        <v>1.1000000000000001</v>
      </c>
      <c r="Z68" s="30">
        <v>0</v>
      </c>
      <c r="AB68" s="17">
        <v>3.5</v>
      </c>
      <c r="AE68" t="s">
        <v>177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</row>
    <row r="69" spans="1:47" x14ac:dyDescent="0.35">
      <c r="A69" s="9" t="s">
        <v>47</v>
      </c>
      <c r="B69" t="s">
        <v>48</v>
      </c>
      <c r="C69" s="30">
        <v>77</v>
      </c>
      <c r="D69" s="30">
        <v>2</v>
      </c>
      <c r="E69" s="30">
        <v>0</v>
      </c>
      <c r="F69" s="30">
        <v>6.2</v>
      </c>
      <c r="G69" s="30">
        <v>50</v>
      </c>
      <c r="H69" s="30">
        <v>2.7</v>
      </c>
      <c r="I69" s="30">
        <v>417</v>
      </c>
      <c r="J69" s="30">
        <v>21</v>
      </c>
      <c r="K69" s="30">
        <v>0.4</v>
      </c>
      <c r="L69" s="30">
        <v>0.09</v>
      </c>
      <c r="M69" s="30">
        <v>0.3</v>
      </c>
      <c r="N69" s="30">
        <v>0.1</v>
      </c>
      <c r="O69" s="30">
        <v>2</v>
      </c>
      <c r="P69" s="30">
        <v>0</v>
      </c>
      <c r="Q69" s="30">
        <v>0</v>
      </c>
      <c r="R69" s="30">
        <v>0.1</v>
      </c>
      <c r="S69" s="30">
        <v>0.11</v>
      </c>
      <c r="T69" s="30">
        <v>0.05</v>
      </c>
      <c r="U69" s="30">
        <v>0.31</v>
      </c>
      <c r="V69" s="30">
        <v>0</v>
      </c>
      <c r="W69" s="30">
        <v>1.2</v>
      </c>
      <c r="X69" s="30">
        <v>22</v>
      </c>
      <c r="Y69" s="30">
        <v>0.4</v>
      </c>
      <c r="Z69" s="30">
        <v>0</v>
      </c>
      <c r="AB69" s="17">
        <v>1.4</v>
      </c>
      <c r="AE69" t="s">
        <v>48</v>
      </c>
      <c r="AF69" s="17">
        <v>1.5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O69">
        <v>1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</row>
    <row r="70" spans="1:47" x14ac:dyDescent="0.35">
      <c r="A70" s="9" t="s">
        <v>47</v>
      </c>
      <c r="B70" t="s">
        <v>208</v>
      </c>
      <c r="C70" s="30">
        <v>79</v>
      </c>
      <c r="D70" s="30">
        <v>2</v>
      </c>
      <c r="E70" s="30">
        <v>0</v>
      </c>
      <c r="F70" s="30">
        <v>12</v>
      </c>
      <c r="G70" s="30">
        <v>50</v>
      </c>
      <c r="H70" s="30">
        <v>3</v>
      </c>
      <c r="I70" s="30">
        <v>410</v>
      </c>
      <c r="J70" s="30">
        <v>23</v>
      </c>
      <c r="K70" s="30">
        <v>0.9</v>
      </c>
      <c r="L70" s="30">
        <v>0</v>
      </c>
      <c r="M70" s="30">
        <v>0.4</v>
      </c>
      <c r="N70" s="30">
        <v>0.1</v>
      </c>
      <c r="O70" s="30">
        <v>0</v>
      </c>
      <c r="P70" s="30">
        <v>0</v>
      </c>
      <c r="Q70" s="30">
        <v>0</v>
      </c>
      <c r="R70" s="30">
        <v>0.1</v>
      </c>
      <c r="S70" s="30">
        <v>0.1</v>
      </c>
      <c r="T70" s="30">
        <v>0.05</v>
      </c>
      <c r="U70" s="30">
        <v>0.19</v>
      </c>
      <c r="V70" s="30">
        <v>0</v>
      </c>
      <c r="W70" s="30">
        <v>1.2</v>
      </c>
      <c r="X70" s="30">
        <v>10</v>
      </c>
      <c r="Y70" s="30">
        <v>0</v>
      </c>
      <c r="Z70" s="30">
        <v>0</v>
      </c>
      <c r="AB70" s="17">
        <v>1.4</v>
      </c>
      <c r="AE70" t="s">
        <v>305</v>
      </c>
      <c r="AF70" s="17">
        <v>0</v>
      </c>
      <c r="AG70" s="17">
        <v>0</v>
      </c>
      <c r="AH70" s="17">
        <v>1.5</v>
      </c>
      <c r="AI70" s="17">
        <v>0</v>
      </c>
      <c r="AJ70" s="17">
        <v>0</v>
      </c>
      <c r="AK70" s="17">
        <v>0</v>
      </c>
      <c r="AL70" s="17">
        <v>0</v>
      </c>
      <c r="AO70">
        <v>0</v>
      </c>
      <c r="AP70">
        <v>0</v>
      </c>
      <c r="AQ70">
        <v>1</v>
      </c>
      <c r="AR70">
        <v>0</v>
      </c>
      <c r="AS70">
        <v>0</v>
      </c>
      <c r="AT70">
        <v>0</v>
      </c>
      <c r="AU70">
        <v>0</v>
      </c>
    </row>
    <row r="71" spans="1:47" x14ac:dyDescent="0.35">
      <c r="A71" s="9" t="s">
        <v>47</v>
      </c>
      <c r="B71" t="s">
        <v>127</v>
      </c>
      <c r="C71" s="30">
        <v>157</v>
      </c>
      <c r="D71" s="30">
        <v>5</v>
      </c>
      <c r="E71" s="30">
        <v>1</v>
      </c>
      <c r="F71" s="30">
        <v>8</v>
      </c>
      <c r="G71" s="30">
        <v>50</v>
      </c>
      <c r="H71" s="30">
        <v>96</v>
      </c>
      <c r="I71" s="30">
        <v>22</v>
      </c>
      <c r="J71" s="30">
        <v>10</v>
      </c>
      <c r="K71" s="30">
        <v>0.7</v>
      </c>
      <c r="L71" s="30">
        <v>0</v>
      </c>
      <c r="M71" s="30">
        <v>0.4</v>
      </c>
      <c r="N71" s="30">
        <v>0</v>
      </c>
      <c r="O71" s="30">
        <v>0</v>
      </c>
      <c r="P71" s="30">
        <v>0</v>
      </c>
      <c r="Q71" s="30">
        <v>0</v>
      </c>
      <c r="R71" s="30">
        <v>0.1</v>
      </c>
      <c r="S71" s="30">
        <v>0.03</v>
      </c>
      <c r="T71" s="30">
        <v>0.01</v>
      </c>
      <c r="U71" s="30">
        <v>0.02</v>
      </c>
      <c r="V71" s="30">
        <v>0</v>
      </c>
      <c r="W71" s="30">
        <v>0</v>
      </c>
      <c r="X71" s="30">
        <v>5</v>
      </c>
      <c r="Y71" s="30">
        <v>0</v>
      </c>
      <c r="Z71" s="30">
        <v>0</v>
      </c>
      <c r="AB71" s="17">
        <v>4</v>
      </c>
      <c r="AE71" t="s">
        <v>178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1.5</v>
      </c>
      <c r="AL71" s="17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</v>
      </c>
      <c r="AU71">
        <v>0</v>
      </c>
    </row>
    <row r="72" spans="1:47" x14ac:dyDescent="0.35">
      <c r="A72" s="9" t="s">
        <v>47</v>
      </c>
      <c r="B72" t="s">
        <v>128</v>
      </c>
      <c r="C72" s="30">
        <v>328</v>
      </c>
      <c r="D72" s="30">
        <v>13</v>
      </c>
      <c r="E72" s="30">
        <v>4</v>
      </c>
      <c r="F72" s="30">
        <v>25</v>
      </c>
      <c r="G72" s="30">
        <v>160</v>
      </c>
      <c r="H72" s="30">
        <v>32</v>
      </c>
      <c r="I72" s="30">
        <v>350</v>
      </c>
      <c r="J72" s="30">
        <v>53</v>
      </c>
      <c r="K72" s="30">
        <v>3.8</v>
      </c>
      <c r="L72" s="30">
        <v>0.35</v>
      </c>
      <c r="M72" s="30">
        <v>1.9</v>
      </c>
      <c r="N72" s="30">
        <v>1.9</v>
      </c>
      <c r="O72" s="30">
        <v>0</v>
      </c>
      <c r="P72" s="30">
        <v>0</v>
      </c>
      <c r="Q72" s="30">
        <v>0</v>
      </c>
      <c r="R72" s="30">
        <v>0.3</v>
      </c>
      <c r="S72" s="30">
        <v>0.31</v>
      </c>
      <c r="T72" s="30">
        <v>0.13</v>
      </c>
      <c r="U72" s="30">
        <v>0.2</v>
      </c>
      <c r="V72" s="30">
        <v>0</v>
      </c>
      <c r="W72" s="30">
        <v>3.1</v>
      </c>
      <c r="X72" s="30">
        <v>22</v>
      </c>
      <c r="Y72" s="30">
        <v>0.7</v>
      </c>
      <c r="Z72" s="30">
        <v>0</v>
      </c>
      <c r="AB72" s="17">
        <v>5</v>
      </c>
      <c r="AE72" t="s">
        <v>179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</row>
    <row r="73" spans="1:47" x14ac:dyDescent="0.35">
      <c r="A73" s="9" t="s">
        <v>47</v>
      </c>
      <c r="B73" t="s">
        <v>209</v>
      </c>
      <c r="C73" s="30">
        <v>134</v>
      </c>
      <c r="D73" s="30">
        <v>5</v>
      </c>
      <c r="E73" s="30">
        <v>2</v>
      </c>
      <c r="F73" s="30">
        <v>24</v>
      </c>
      <c r="G73" s="30">
        <v>51</v>
      </c>
      <c r="H73" s="30">
        <v>110</v>
      </c>
      <c r="I73" s="30">
        <v>26</v>
      </c>
      <c r="J73" s="30">
        <v>20</v>
      </c>
      <c r="K73" s="30">
        <v>2</v>
      </c>
      <c r="L73" s="30">
        <v>0</v>
      </c>
      <c r="M73" s="30">
        <v>1.5</v>
      </c>
      <c r="N73" s="30">
        <v>0</v>
      </c>
      <c r="O73" s="30">
        <v>0</v>
      </c>
      <c r="P73" s="30">
        <v>0</v>
      </c>
      <c r="Q73" s="30">
        <v>0</v>
      </c>
      <c r="R73" s="30">
        <v>0.4</v>
      </c>
      <c r="S73" s="30">
        <v>0.1</v>
      </c>
      <c r="T73" s="30">
        <v>0.04</v>
      </c>
      <c r="U73" s="30">
        <v>0.08</v>
      </c>
      <c r="V73" s="30">
        <v>0</v>
      </c>
      <c r="W73" s="30">
        <v>0</v>
      </c>
      <c r="X73" s="30">
        <v>13</v>
      </c>
      <c r="Y73" s="30">
        <v>0</v>
      </c>
      <c r="Z73" s="30">
        <v>0</v>
      </c>
      <c r="AB73" s="17">
        <v>5</v>
      </c>
      <c r="AE73" t="s">
        <v>180</v>
      </c>
      <c r="AF73" s="17">
        <v>0</v>
      </c>
      <c r="AG73" s="17">
        <v>0</v>
      </c>
      <c r="AH73" s="17">
        <v>0</v>
      </c>
      <c r="AI73" s="17">
        <v>1.5</v>
      </c>
      <c r="AJ73" s="17">
        <v>0</v>
      </c>
      <c r="AK73" s="17">
        <v>0</v>
      </c>
      <c r="AL73" s="17">
        <v>0</v>
      </c>
      <c r="AO73">
        <v>0</v>
      </c>
      <c r="AP73">
        <v>0</v>
      </c>
      <c r="AQ73">
        <v>0</v>
      </c>
      <c r="AR73">
        <v>1</v>
      </c>
      <c r="AS73">
        <v>0</v>
      </c>
      <c r="AT73">
        <v>0</v>
      </c>
      <c r="AU73">
        <v>0</v>
      </c>
    </row>
    <row r="74" spans="1:47" x14ac:dyDescent="0.35">
      <c r="A74" s="9" t="s">
        <v>47</v>
      </c>
      <c r="B74" t="s">
        <v>49</v>
      </c>
      <c r="C74" s="30">
        <v>335</v>
      </c>
      <c r="D74" s="30">
        <v>15</v>
      </c>
      <c r="E74" s="30">
        <v>5</v>
      </c>
      <c r="F74" s="30">
        <v>80</v>
      </c>
      <c r="G74" s="30">
        <v>328</v>
      </c>
      <c r="H74" s="30">
        <v>9.6</v>
      </c>
      <c r="I74" s="30">
        <v>804</v>
      </c>
      <c r="J74" s="30">
        <v>275</v>
      </c>
      <c r="K74" s="30">
        <v>8</v>
      </c>
      <c r="L74" s="30">
        <v>0.79</v>
      </c>
      <c r="M74" s="30">
        <v>2.5</v>
      </c>
      <c r="N74" s="30">
        <v>2.8</v>
      </c>
      <c r="O74" s="30">
        <v>0</v>
      </c>
      <c r="P74" s="30">
        <v>0</v>
      </c>
      <c r="Q74" s="30">
        <v>0</v>
      </c>
      <c r="R74" s="30">
        <v>4</v>
      </c>
      <c r="S74" s="30">
        <v>0.17</v>
      </c>
      <c r="T74" s="30">
        <v>0.11</v>
      </c>
      <c r="U74" s="30">
        <v>0.44</v>
      </c>
      <c r="V74" s="30">
        <v>0</v>
      </c>
      <c r="W74" s="30">
        <v>0.5</v>
      </c>
      <c r="X74" s="30">
        <v>184</v>
      </c>
      <c r="Y74" s="30">
        <v>0</v>
      </c>
      <c r="Z74" s="30">
        <v>0</v>
      </c>
      <c r="AB74" s="17">
        <v>25</v>
      </c>
      <c r="AE74" t="s">
        <v>49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</row>
    <row r="75" spans="1:47" x14ac:dyDescent="0.35">
      <c r="A75" s="9" t="s">
        <v>47</v>
      </c>
      <c r="B75" t="s">
        <v>129</v>
      </c>
      <c r="C75" s="30">
        <v>88</v>
      </c>
      <c r="D75" s="30">
        <v>2</v>
      </c>
      <c r="E75" s="30">
        <v>0</v>
      </c>
      <c r="F75" s="30">
        <v>3</v>
      </c>
      <c r="G75" s="30">
        <v>36</v>
      </c>
      <c r="H75" s="30">
        <v>2</v>
      </c>
      <c r="I75" s="30">
        <v>31</v>
      </c>
      <c r="J75" s="30">
        <v>8</v>
      </c>
      <c r="K75" s="30">
        <v>0.3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0.02</v>
      </c>
      <c r="T75" s="30">
        <v>0.01</v>
      </c>
      <c r="U75" s="30">
        <v>0.04</v>
      </c>
      <c r="V75" s="30">
        <v>0</v>
      </c>
      <c r="W75" s="30">
        <v>0.3</v>
      </c>
      <c r="X75" s="30">
        <v>3</v>
      </c>
      <c r="Y75" s="30">
        <v>0.2</v>
      </c>
      <c r="Z75" s="30">
        <v>0</v>
      </c>
      <c r="AB75" s="17">
        <v>4</v>
      </c>
      <c r="AE75" t="s">
        <v>181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1.5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1</v>
      </c>
    </row>
    <row r="76" spans="1:47" x14ac:dyDescent="0.35">
      <c r="A76" s="9" t="s">
        <v>47</v>
      </c>
      <c r="B76" t="s">
        <v>130</v>
      </c>
      <c r="C76" s="30">
        <v>129</v>
      </c>
      <c r="D76" s="30">
        <v>3</v>
      </c>
      <c r="E76" s="30">
        <v>1</v>
      </c>
      <c r="F76" s="30">
        <v>33</v>
      </c>
      <c r="G76" s="30">
        <v>112</v>
      </c>
      <c r="H76" s="30">
        <v>165</v>
      </c>
      <c r="I76" s="30">
        <v>25</v>
      </c>
      <c r="J76" s="30">
        <v>26</v>
      </c>
      <c r="K76" s="30">
        <v>0.7</v>
      </c>
      <c r="L76" s="30">
        <v>0</v>
      </c>
      <c r="M76" s="30">
        <v>0.4</v>
      </c>
      <c r="N76" s="30">
        <v>0</v>
      </c>
      <c r="O76" s="30">
        <v>0</v>
      </c>
      <c r="P76" s="30">
        <v>0</v>
      </c>
      <c r="Q76" s="30">
        <v>0</v>
      </c>
      <c r="R76" s="30">
        <v>0.2</v>
      </c>
      <c r="S76" s="30">
        <v>7.0000000000000007E-2</v>
      </c>
      <c r="T76" s="30">
        <v>0.02</v>
      </c>
      <c r="U76" s="30">
        <v>0.06</v>
      </c>
      <c r="V76" s="30">
        <v>0</v>
      </c>
      <c r="W76" s="30">
        <v>0</v>
      </c>
      <c r="X76" s="30">
        <v>10</v>
      </c>
      <c r="Y76" s="30">
        <v>0</v>
      </c>
      <c r="Z76" s="30">
        <v>0</v>
      </c>
      <c r="AB76" s="17">
        <v>3</v>
      </c>
      <c r="AE76" t="s">
        <v>182</v>
      </c>
      <c r="AF76" s="17">
        <v>0</v>
      </c>
      <c r="AG76" s="17">
        <v>1.5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O76">
        <v>0</v>
      </c>
      <c r="AP76">
        <v>1</v>
      </c>
      <c r="AQ76">
        <v>0</v>
      </c>
      <c r="AR76">
        <v>0</v>
      </c>
      <c r="AS76">
        <v>0</v>
      </c>
      <c r="AT76">
        <v>0</v>
      </c>
      <c r="AU76">
        <v>0</v>
      </c>
    </row>
    <row r="77" spans="1:47" x14ac:dyDescent="0.35">
      <c r="A77" s="9" t="s">
        <v>47</v>
      </c>
      <c r="B77" t="s">
        <v>69</v>
      </c>
      <c r="C77" s="30">
        <v>109</v>
      </c>
      <c r="D77" s="30">
        <v>2</v>
      </c>
      <c r="E77" s="30">
        <v>1</v>
      </c>
      <c r="F77" s="30">
        <v>22</v>
      </c>
      <c r="G77" s="30">
        <v>39</v>
      </c>
      <c r="H77" s="30">
        <v>4</v>
      </c>
      <c r="I77" s="30">
        <v>360</v>
      </c>
      <c r="J77" s="30">
        <v>18</v>
      </c>
      <c r="K77" s="30">
        <v>0.7</v>
      </c>
      <c r="L77" s="30">
        <v>0.13</v>
      </c>
      <c r="M77" s="30">
        <v>0.4</v>
      </c>
      <c r="N77" s="30">
        <v>0.2</v>
      </c>
      <c r="O77" s="30">
        <v>2</v>
      </c>
      <c r="P77" s="30">
        <v>0</v>
      </c>
      <c r="Q77" s="30">
        <v>0</v>
      </c>
      <c r="R77" s="30">
        <v>4.5</v>
      </c>
      <c r="S77" s="30">
        <v>0.06</v>
      </c>
      <c r="T77" s="30">
        <v>0.05</v>
      </c>
      <c r="U77" s="30">
        <v>0.27</v>
      </c>
      <c r="V77" s="30">
        <v>0</v>
      </c>
      <c r="W77" s="30">
        <v>0.6</v>
      </c>
      <c r="X77" s="30">
        <v>12</v>
      </c>
      <c r="Y77" s="30">
        <v>0.8</v>
      </c>
      <c r="Z77" s="30">
        <v>0</v>
      </c>
      <c r="AB77" s="17">
        <v>5</v>
      </c>
      <c r="AE77" t="s">
        <v>183</v>
      </c>
      <c r="AF77" s="17">
        <v>0</v>
      </c>
      <c r="AG77" s="17">
        <v>0</v>
      </c>
      <c r="AH77" s="17">
        <v>0</v>
      </c>
      <c r="AI77" s="17">
        <v>0</v>
      </c>
      <c r="AJ77" s="17">
        <v>1.5</v>
      </c>
      <c r="AK77" s="17">
        <v>0</v>
      </c>
      <c r="AL77" s="17">
        <v>0</v>
      </c>
      <c r="AO77">
        <v>0</v>
      </c>
      <c r="AP77">
        <v>0</v>
      </c>
      <c r="AQ77">
        <v>0</v>
      </c>
      <c r="AR77">
        <v>0</v>
      </c>
      <c r="AS77">
        <v>1</v>
      </c>
      <c r="AT77">
        <v>0</v>
      </c>
      <c r="AU77">
        <v>0</v>
      </c>
    </row>
    <row r="78" spans="1:47" x14ac:dyDescent="0.35">
      <c r="A78" s="6" t="s">
        <v>50</v>
      </c>
      <c r="B78" t="s">
        <v>82</v>
      </c>
      <c r="C78" s="30">
        <v>286</v>
      </c>
      <c r="D78" s="30">
        <v>23</v>
      </c>
      <c r="E78" s="30">
        <v>1</v>
      </c>
      <c r="F78" s="30">
        <v>50</v>
      </c>
      <c r="G78" s="30">
        <v>348</v>
      </c>
      <c r="H78" s="30">
        <v>24</v>
      </c>
      <c r="I78" s="30">
        <v>992</v>
      </c>
      <c r="J78" s="30">
        <v>118</v>
      </c>
      <c r="K78" s="30">
        <v>5.2</v>
      </c>
      <c r="L78" s="30">
        <v>0.66</v>
      </c>
      <c r="M78" s="30">
        <v>3.3</v>
      </c>
      <c r="N78" s="30">
        <v>1.2</v>
      </c>
      <c r="O78" s="30">
        <v>14</v>
      </c>
      <c r="P78" s="30">
        <v>0</v>
      </c>
      <c r="Q78" s="30">
        <v>0</v>
      </c>
      <c r="R78" s="30">
        <v>1.5</v>
      </c>
      <c r="S78" s="30">
        <v>0.8</v>
      </c>
      <c r="T78" s="30">
        <v>0.27</v>
      </c>
      <c r="U78" s="30">
        <v>0.12</v>
      </c>
      <c r="V78" s="30">
        <v>0</v>
      </c>
      <c r="W78" s="30">
        <v>2.7</v>
      </c>
      <c r="X78" s="30">
        <v>250</v>
      </c>
      <c r="Y78" s="30">
        <v>1.7</v>
      </c>
      <c r="Z78" s="30">
        <v>0</v>
      </c>
      <c r="AB78" s="17">
        <v>3.2</v>
      </c>
      <c r="AE78" t="s">
        <v>184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</row>
    <row r="79" spans="1:47" x14ac:dyDescent="0.35">
      <c r="A79" s="6" t="s">
        <v>50</v>
      </c>
      <c r="B79" t="s">
        <v>51</v>
      </c>
      <c r="C79" s="30">
        <v>321</v>
      </c>
      <c r="D79" s="30">
        <v>19</v>
      </c>
      <c r="E79" s="30">
        <v>6</v>
      </c>
      <c r="F79" s="30">
        <v>124</v>
      </c>
      <c r="G79" s="30">
        <v>332</v>
      </c>
      <c r="H79" s="30">
        <v>23</v>
      </c>
      <c r="I79" s="30">
        <v>800</v>
      </c>
      <c r="J79" s="30">
        <v>126</v>
      </c>
      <c r="K79" s="30">
        <v>6.1</v>
      </c>
      <c r="L79" s="30">
        <v>0.45</v>
      </c>
      <c r="M79" s="30">
        <v>2.4</v>
      </c>
      <c r="N79" s="30">
        <v>2.7</v>
      </c>
      <c r="O79" s="30">
        <v>2</v>
      </c>
      <c r="P79" s="30">
        <v>0</v>
      </c>
      <c r="Q79" s="30">
        <v>0</v>
      </c>
      <c r="R79" s="30">
        <v>2.8</v>
      </c>
      <c r="S79" s="30">
        <v>0.52</v>
      </c>
      <c r="T79" s="30">
        <v>0.13</v>
      </c>
      <c r="U79" s="30">
        <v>0.56000000000000005</v>
      </c>
      <c r="V79" s="30">
        <v>0</v>
      </c>
      <c r="W79" s="30">
        <v>1.7</v>
      </c>
      <c r="X79" s="30">
        <v>340</v>
      </c>
      <c r="Y79" s="30">
        <v>1.3</v>
      </c>
      <c r="Z79" s="30">
        <v>0</v>
      </c>
      <c r="AB79" s="17">
        <v>6.7</v>
      </c>
      <c r="AE79" t="s">
        <v>51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</row>
    <row r="80" spans="1:47" x14ac:dyDescent="0.35">
      <c r="A80" s="6" t="s">
        <v>50</v>
      </c>
      <c r="B80" t="s">
        <v>78</v>
      </c>
      <c r="C80" s="30">
        <v>284</v>
      </c>
      <c r="D80" s="30">
        <v>23</v>
      </c>
      <c r="E80" s="30">
        <v>2</v>
      </c>
      <c r="F80" s="30">
        <v>65</v>
      </c>
      <c r="G80" s="30">
        <v>408</v>
      </c>
      <c r="H80" s="30">
        <v>6.6</v>
      </c>
      <c r="I80" s="30">
        <v>837</v>
      </c>
      <c r="J80" s="30">
        <v>139</v>
      </c>
      <c r="K80" s="30">
        <v>8</v>
      </c>
      <c r="L80" s="30">
        <v>0.76</v>
      </c>
      <c r="M80" s="30">
        <v>3.4</v>
      </c>
      <c r="N80" s="30">
        <v>1.5</v>
      </c>
      <c r="O80" s="30">
        <v>0</v>
      </c>
      <c r="P80" s="30">
        <v>0</v>
      </c>
      <c r="Q80" s="30">
        <v>0</v>
      </c>
      <c r="R80" s="30">
        <v>1.3</v>
      </c>
      <c r="S80" s="30">
        <v>0.48</v>
      </c>
      <c r="T80" s="30">
        <v>0.27</v>
      </c>
      <c r="U80" s="30">
        <v>0.55000000000000004</v>
      </c>
      <c r="V80" s="30">
        <v>0</v>
      </c>
      <c r="W80" s="30">
        <v>2.5</v>
      </c>
      <c r="X80" s="30">
        <v>168</v>
      </c>
      <c r="Y80" s="30">
        <v>1.6</v>
      </c>
      <c r="Z80" s="30">
        <v>0</v>
      </c>
      <c r="AB80" s="17">
        <v>6</v>
      </c>
      <c r="AE80" t="s">
        <v>185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</row>
    <row r="81" spans="1:47" x14ac:dyDescent="0.35">
      <c r="A81" s="11" t="s">
        <v>52</v>
      </c>
      <c r="B81" t="s">
        <v>83</v>
      </c>
      <c r="C81" s="30">
        <v>572</v>
      </c>
      <c r="D81" s="30">
        <v>21</v>
      </c>
      <c r="E81" s="30">
        <v>42</v>
      </c>
      <c r="F81" s="30">
        <v>31</v>
      </c>
      <c r="G81" s="30">
        <v>373</v>
      </c>
      <c r="H81" s="30">
        <v>14</v>
      </c>
      <c r="I81" s="30">
        <v>552</v>
      </c>
      <c r="J81" s="30">
        <v>267</v>
      </c>
      <c r="K81" s="30">
        <v>2.8</v>
      </c>
      <c r="L81" s="30">
        <v>3.7</v>
      </c>
      <c r="M81" s="30">
        <v>2.1</v>
      </c>
      <c r="N81" s="30">
        <v>0.84</v>
      </c>
      <c r="O81" s="30">
        <v>10</v>
      </c>
      <c r="P81" s="30">
        <v>0</v>
      </c>
      <c r="Q81" s="30">
        <v>0</v>
      </c>
      <c r="R81" s="30">
        <v>0.3</v>
      </c>
      <c r="S81" s="30">
        <v>0.63</v>
      </c>
      <c r="T81" s="30">
        <v>0.26</v>
      </c>
      <c r="U81" s="30">
        <v>0.41</v>
      </c>
      <c r="V81" s="30">
        <v>0</v>
      </c>
      <c r="W81" s="30">
        <v>2</v>
      </c>
      <c r="X81" s="30">
        <v>60</v>
      </c>
      <c r="Y81" s="30">
        <v>1.2</v>
      </c>
      <c r="Z81" s="30">
        <v>7380</v>
      </c>
      <c r="AB81" s="17">
        <v>36</v>
      </c>
      <c r="AE81" t="s">
        <v>186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</row>
    <row r="82" spans="1:47" x14ac:dyDescent="0.35">
      <c r="A82" s="11" t="s">
        <v>52</v>
      </c>
      <c r="B82" t="s">
        <v>98</v>
      </c>
      <c r="C82" s="30">
        <v>644</v>
      </c>
      <c r="D82" s="30">
        <v>14</v>
      </c>
      <c r="E82" s="30">
        <v>62</v>
      </c>
      <c r="F82" s="30">
        <v>226</v>
      </c>
      <c r="G82" s="30">
        <v>333</v>
      </c>
      <c r="H82" s="30">
        <v>2</v>
      </c>
      <c r="I82" s="30">
        <v>636</v>
      </c>
      <c r="J82" s="30">
        <v>156</v>
      </c>
      <c r="K82" s="30">
        <v>3.8</v>
      </c>
      <c r="L82" s="30">
        <v>1.3</v>
      </c>
      <c r="M82" s="30">
        <v>1.9</v>
      </c>
      <c r="N82" s="30">
        <v>5.7</v>
      </c>
      <c r="O82" s="30">
        <v>2</v>
      </c>
      <c r="P82" s="30">
        <v>0</v>
      </c>
      <c r="Q82" s="30">
        <v>0</v>
      </c>
      <c r="R82" s="30">
        <v>26</v>
      </c>
      <c r="S82" s="30">
        <v>0.39</v>
      </c>
      <c r="T82" s="30">
        <v>0.21</v>
      </c>
      <c r="U82" s="30">
        <v>0.31</v>
      </c>
      <c r="V82" s="30">
        <v>0</v>
      </c>
      <c r="W82" s="30">
        <v>1.4</v>
      </c>
      <c r="X82" s="30">
        <v>71</v>
      </c>
      <c r="Y82" s="30">
        <v>1.2</v>
      </c>
      <c r="Z82" s="30">
        <v>8500</v>
      </c>
      <c r="AB82" s="17">
        <v>22</v>
      </c>
      <c r="AE82" t="s">
        <v>187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</row>
    <row r="83" spans="1:47" x14ac:dyDescent="0.35">
      <c r="A83" s="11" t="s">
        <v>52</v>
      </c>
      <c r="B83" t="s">
        <v>99</v>
      </c>
      <c r="C83" s="30">
        <v>582</v>
      </c>
      <c r="D83" s="30">
        <v>24</v>
      </c>
      <c r="E83" s="30">
        <v>46</v>
      </c>
      <c r="F83" s="30">
        <v>40</v>
      </c>
      <c r="G83" s="30">
        <v>1175</v>
      </c>
      <c r="H83" s="30">
        <v>20</v>
      </c>
      <c r="I83" s="30">
        <v>810</v>
      </c>
      <c r="J83" s="30">
        <v>535</v>
      </c>
      <c r="K83" s="30">
        <v>15</v>
      </c>
      <c r="L83" s="30">
        <v>1.48</v>
      </c>
      <c r="M83" s="30">
        <v>7.5</v>
      </c>
      <c r="N83" s="30">
        <v>1.3</v>
      </c>
      <c r="O83" s="30">
        <v>1</v>
      </c>
      <c r="P83" s="30">
        <v>0</v>
      </c>
      <c r="Q83" s="30">
        <v>0</v>
      </c>
      <c r="R83" s="30">
        <v>4</v>
      </c>
      <c r="S83" s="30">
        <v>0.22</v>
      </c>
      <c r="T83" s="30">
        <v>0.32</v>
      </c>
      <c r="U83" s="30">
        <v>0.22</v>
      </c>
      <c r="V83" s="30">
        <v>0</v>
      </c>
      <c r="W83" s="30">
        <v>1.7</v>
      </c>
      <c r="X83" s="30">
        <v>58</v>
      </c>
      <c r="Y83" s="30">
        <v>0.6</v>
      </c>
      <c r="Z83" s="30">
        <v>0</v>
      </c>
      <c r="AB83" s="17">
        <v>12</v>
      </c>
      <c r="AE83" t="s">
        <v>188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</row>
    <row r="84" spans="1:47" x14ac:dyDescent="0.35">
      <c r="A84" s="11" t="s">
        <v>52</v>
      </c>
      <c r="B84" t="s">
        <v>100</v>
      </c>
      <c r="C84" s="30">
        <v>393</v>
      </c>
      <c r="D84" s="30">
        <v>29</v>
      </c>
      <c r="E84" s="30">
        <v>31</v>
      </c>
      <c r="F84" s="30">
        <v>198</v>
      </c>
      <c r="G84" s="30">
        <v>662</v>
      </c>
      <c r="H84" s="30">
        <v>60</v>
      </c>
      <c r="I84" s="30">
        <v>725</v>
      </c>
      <c r="J84" s="30">
        <v>350</v>
      </c>
      <c r="K84" s="30">
        <v>8.1999999999999993</v>
      </c>
      <c r="L84" s="30">
        <v>1.2</v>
      </c>
      <c r="M84" s="30">
        <v>5.5</v>
      </c>
      <c r="N84" s="30">
        <v>2.6</v>
      </c>
      <c r="O84" s="30">
        <v>10</v>
      </c>
      <c r="P84" s="30">
        <v>0</v>
      </c>
      <c r="Q84" s="30">
        <v>0</v>
      </c>
      <c r="R84" s="30">
        <v>3</v>
      </c>
      <c r="S84" s="30">
        <v>0.17</v>
      </c>
      <c r="T84" s="30">
        <v>0.16</v>
      </c>
      <c r="U84" s="30">
        <v>0.6</v>
      </c>
      <c r="V84" s="30">
        <v>0</v>
      </c>
      <c r="W84" s="30">
        <v>1.4</v>
      </c>
      <c r="X84" s="30">
        <v>20</v>
      </c>
      <c r="Y84" s="30">
        <v>0.8</v>
      </c>
      <c r="Z84" s="30">
        <v>4200</v>
      </c>
      <c r="AB84" s="17">
        <v>3</v>
      </c>
      <c r="AE84" t="s">
        <v>189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</row>
    <row r="85" spans="1:47" x14ac:dyDescent="0.35">
      <c r="A85" s="11" t="s">
        <v>52</v>
      </c>
      <c r="B85" t="s">
        <v>101</v>
      </c>
      <c r="C85" s="30">
        <v>670</v>
      </c>
      <c r="D85" s="30">
        <v>16</v>
      </c>
      <c r="E85" s="30">
        <v>67</v>
      </c>
      <c r="F85" s="30">
        <v>132</v>
      </c>
      <c r="G85" s="30">
        <v>674</v>
      </c>
      <c r="H85" s="30">
        <v>2</v>
      </c>
      <c r="I85" s="30">
        <v>644</v>
      </c>
      <c r="J85" s="30">
        <v>160</v>
      </c>
      <c r="K85" s="30">
        <v>3.4</v>
      </c>
      <c r="L85" s="30">
        <v>1.3</v>
      </c>
      <c r="M85" s="30">
        <v>4</v>
      </c>
      <c r="N85" s="30">
        <v>0.6</v>
      </c>
      <c r="O85" s="30">
        <v>0</v>
      </c>
      <c r="P85" s="30">
        <v>0</v>
      </c>
      <c r="Q85" s="30">
        <v>0</v>
      </c>
      <c r="R85" s="30">
        <v>6.5</v>
      </c>
      <c r="S85" s="30">
        <v>1</v>
      </c>
      <c r="T85" s="30">
        <v>0.04</v>
      </c>
      <c r="U85" s="30">
        <v>0.11</v>
      </c>
      <c r="V85" s="30">
        <v>0</v>
      </c>
      <c r="W85" s="30">
        <v>0.2</v>
      </c>
      <c r="X85" s="30">
        <v>39</v>
      </c>
      <c r="Y85" s="30">
        <v>0.2</v>
      </c>
      <c r="Z85" s="30">
        <v>29800</v>
      </c>
      <c r="AB85" s="17">
        <v>59</v>
      </c>
      <c r="AE85" t="s">
        <v>190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</row>
    <row r="86" spans="1:47" x14ac:dyDescent="0.35">
      <c r="A86" s="11" t="s">
        <v>52</v>
      </c>
      <c r="B86" t="s">
        <v>102</v>
      </c>
      <c r="C86" s="30">
        <v>703</v>
      </c>
      <c r="D86" s="30">
        <v>11</v>
      </c>
      <c r="E86" s="30">
        <v>72</v>
      </c>
      <c r="F86" s="30">
        <v>73</v>
      </c>
      <c r="G86" s="30">
        <v>290</v>
      </c>
      <c r="H86" s="30">
        <v>3</v>
      </c>
      <c r="I86" s="30">
        <v>604</v>
      </c>
      <c r="J86" s="30">
        <v>142</v>
      </c>
      <c r="K86" s="30">
        <v>2.4</v>
      </c>
      <c r="L86" s="30">
        <v>1.19</v>
      </c>
      <c r="M86" s="30">
        <v>4.5</v>
      </c>
      <c r="N86" s="30">
        <v>3.5</v>
      </c>
      <c r="O86" s="30">
        <v>2</v>
      </c>
      <c r="P86" s="30">
        <v>0</v>
      </c>
      <c r="Q86" s="30">
        <v>0</v>
      </c>
      <c r="R86" s="30">
        <v>1.2</v>
      </c>
      <c r="S86" s="30">
        <v>0.86</v>
      </c>
      <c r="T86" s="30">
        <v>0.13</v>
      </c>
      <c r="U86" s="30">
        <v>0.21</v>
      </c>
      <c r="V86" s="30">
        <v>0</v>
      </c>
      <c r="W86" s="30">
        <v>2</v>
      </c>
      <c r="X86" s="30">
        <v>22</v>
      </c>
      <c r="Y86" s="30">
        <v>0.8</v>
      </c>
      <c r="Z86" s="30">
        <v>15200</v>
      </c>
      <c r="AB86" s="17">
        <v>59</v>
      </c>
      <c r="AE86" t="s">
        <v>191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</row>
    <row r="87" spans="1:47" x14ac:dyDescent="0.35">
      <c r="A87" s="11" t="s">
        <v>52</v>
      </c>
      <c r="B87" t="s">
        <v>103</v>
      </c>
      <c r="C87" s="30">
        <v>685</v>
      </c>
      <c r="D87" s="30">
        <v>14</v>
      </c>
      <c r="E87" s="30">
        <v>69</v>
      </c>
      <c r="F87" s="30">
        <v>16</v>
      </c>
      <c r="G87" s="30">
        <v>575</v>
      </c>
      <c r="H87" s="30">
        <v>2</v>
      </c>
      <c r="I87" s="30">
        <v>780</v>
      </c>
      <c r="J87" s="30">
        <v>250</v>
      </c>
      <c r="K87" s="30">
        <v>5.6</v>
      </c>
      <c r="L87" s="30">
        <v>1.2</v>
      </c>
      <c r="M87" s="30">
        <v>6.5</v>
      </c>
      <c r="N87" s="30">
        <v>8.1999999999999993</v>
      </c>
      <c r="O87" s="30">
        <v>11</v>
      </c>
      <c r="P87" s="30">
        <v>0</v>
      </c>
      <c r="Q87" s="30">
        <v>0</v>
      </c>
      <c r="R87" s="30">
        <v>9.3000000000000007</v>
      </c>
      <c r="S87" s="30">
        <v>0.36</v>
      </c>
      <c r="T87" s="30">
        <v>0.23</v>
      </c>
      <c r="U87" s="30">
        <v>0.09</v>
      </c>
      <c r="V87" s="30">
        <v>0</v>
      </c>
      <c r="W87" s="30">
        <v>3.3</v>
      </c>
      <c r="X87" s="30">
        <v>34</v>
      </c>
      <c r="Y87" s="30">
        <v>0.3</v>
      </c>
      <c r="Z87" s="30">
        <v>27800</v>
      </c>
      <c r="AB87" s="17">
        <v>73</v>
      </c>
      <c r="AE87" t="s">
        <v>192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</row>
    <row r="88" spans="1:47" x14ac:dyDescent="0.35">
      <c r="A88" s="11" t="s">
        <v>52</v>
      </c>
      <c r="B88" t="s">
        <v>53</v>
      </c>
      <c r="C88" s="30">
        <v>565</v>
      </c>
      <c r="D88" s="30">
        <v>21</v>
      </c>
      <c r="E88" s="30">
        <v>50</v>
      </c>
      <c r="F88" s="30">
        <v>783</v>
      </c>
      <c r="G88" s="30">
        <v>607</v>
      </c>
      <c r="H88" s="30">
        <v>45</v>
      </c>
      <c r="I88" s="30">
        <v>458</v>
      </c>
      <c r="J88" s="30">
        <v>347</v>
      </c>
      <c r="K88" s="30">
        <v>10</v>
      </c>
      <c r="L88" s="30">
        <v>1.58</v>
      </c>
      <c r="M88" s="30">
        <v>7.7</v>
      </c>
      <c r="N88" s="30">
        <v>1.23</v>
      </c>
      <c r="O88" s="30">
        <v>4.99</v>
      </c>
      <c r="P88" s="30">
        <v>0</v>
      </c>
      <c r="Q88" s="30">
        <v>0</v>
      </c>
      <c r="R88" s="30">
        <v>2.5</v>
      </c>
      <c r="S88" s="30">
        <v>0.79</v>
      </c>
      <c r="T88" s="30">
        <v>0.25</v>
      </c>
      <c r="U88" s="30">
        <v>0.79</v>
      </c>
      <c r="V88" s="30">
        <v>0</v>
      </c>
      <c r="W88" s="30">
        <v>4.5</v>
      </c>
      <c r="X88" s="30">
        <v>90</v>
      </c>
      <c r="Y88" s="30">
        <v>0.1</v>
      </c>
      <c r="Z88" s="30">
        <v>18700</v>
      </c>
      <c r="AB88" s="17">
        <v>8</v>
      </c>
      <c r="AE88" t="s">
        <v>53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</row>
    <row r="89" spans="1:47" x14ac:dyDescent="0.35">
      <c r="A89" s="11" t="s">
        <v>52</v>
      </c>
      <c r="B89" t="s">
        <v>104</v>
      </c>
      <c r="C89" s="30">
        <v>580</v>
      </c>
      <c r="D89" s="30">
        <v>27</v>
      </c>
      <c r="E89" s="30">
        <v>49</v>
      </c>
      <c r="F89" s="30">
        <v>98</v>
      </c>
      <c r="G89" s="30">
        <v>618</v>
      </c>
      <c r="H89" s="30">
        <v>2</v>
      </c>
      <c r="I89" s="30">
        <v>725</v>
      </c>
      <c r="J89" s="30">
        <v>420</v>
      </c>
      <c r="K89" s="30">
        <v>6.3</v>
      </c>
      <c r="L89" s="30">
        <v>1.6</v>
      </c>
      <c r="M89" s="30">
        <v>5.7</v>
      </c>
      <c r="N89" s="30">
        <v>2.8</v>
      </c>
      <c r="O89" s="30">
        <v>5</v>
      </c>
      <c r="P89" s="30">
        <v>0</v>
      </c>
      <c r="Q89" s="30">
        <v>0</v>
      </c>
      <c r="R89" s="30">
        <v>2.5</v>
      </c>
      <c r="S89" s="30">
        <v>1.9</v>
      </c>
      <c r="T89" s="30">
        <v>0.4</v>
      </c>
      <c r="U89" s="30">
        <v>0.6</v>
      </c>
      <c r="V89" s="30">
        <v>0</v>
      </c>
      <c r="W89" s="30">
        <v>4.0999999999999996</v>
      </c>
      <c r="X89" s="30">
        <v>90</v>
      </c>
      <c r="Y89" s="30">
        <v>0.8</v>
      </c>
      <c r="Z89" s="30">
        <v>27900</v>
      </c>
      <c r="AB89" s="17">
        <v>4</v>
      </c>
      <c r="AE89" t="s">
        <v>313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</row>
    <row r="90" spans="1:47" x14ac:dyDescent="0.35">
      <c r="A90" s="11" t="s">
        <v>52</v>
      </c>
      <c r="B90" t="s">
        <v>105</v>
      </c>
      <c r="C90" s="30">
        <v>663</v>
      </c>
      <c r="D90" s="30">
        <v>17</v>
      </c>
      <c r="E90" s="30">
        <v>63</v>
      </c>
      <c r="F90" s="30">
        <v>87</v>
      </c>
      <c r="G90" s="30">
        <v>409</v>
      </c>
      <c r="H90" s="30">
        <v>2.4</v>
      </c>
      <c r="I90" s="30">
        <v>544</v>
      </c>
      <c r="J90" s="30">
        <v>129</v>
      </c>
      <c r="K90" s="30">
        <v>2.5</v>
      </c>
      <c r="L90" s="30">
        <v>0.88</v>
      </c>
      <c r="M90" s="30">
        <v>2.7</v>
      </c>
      <c r="N90" s="30">
        <v>2</v>
      </c>
      <c r="O90" s="30">
        <v>3</v>
      </c>
      <c r="P90" s="30">
        <v>0</v>
      </c>
      <c r="Q90" s="30">
        <v>0</v>
      </c>
      <c r="R90" s="30">
        <v>1.9</v>
      </c>
      <c r="S90" s="30">
        <v>0.34</v>
      </c>
      <c r="T90" s="30">
        <v>0.12</v>
      </c>
      <c r="U90" s="30">
        <v>0.87</v>
      </c>
      <c r="V90" s="30">
        <v>0</v>
      </c>
      <c r="W90" s="30">
        <v>1</v>
      </c>
      <c r="X90" s="30">
        <v>77</v>
      </c>
      <c r="Y90" s="30">
        <v>0.8</v>
      </c>
      <c r="Z90" s="30">
        <v>34300</v>
      </c>
      <c r="AB90" s="17">
        <v>29</v>
      </c>
      <c r="AE90" t="s">
        <v>193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</row>
    <row r="91" spans="1:47" x14ac:dyDescent="0.35">
      <c r="A91" s="5" t="s">
        <v>32</v>
      </c>
      <c r="B91" t="s">
        <v>213</v>
      </c>
      <c r="C91" s="30">
        <v>49</v>
      </c>
      <c r="D91" s="30">
        <v>3</v>
      </c>
      <c r="E91" s="30">
        <v>2</v>
      </c>
      <c r="F91" s="30">
        <v>114</v>
      </c>
      <c r="G91" s="30">
        <v>87</v>
      </c>
      <c r="H91" s="30">
        <v>45</v>
      </c>
      <c r="I91" s="30">
        <v>149</v>
      </c>
      <c r="J91" s="30">
        <v>11</v>
      </c>
      <c r="K91" s="30">
        <v>0</v>
      </c>
      <c r="L91" s="30">
        <v>0.01</v>
      </c>
      <c r="M91" s="30">
        <v>0.4</v>
      </c>
      <c r="N91" s="30">
        <v>0</v>
      </c>
      <c r="O91" s="30">
        <v>4</v>
      </c>
      <c r="P91" s="30">
        <v>43</v>
      </c>
      <c r="Q91" s="30">
        <v>1</v>
      </c>
      <c r="R91" s="30">
        <v>0</v>
      </c>
      <c r="S91" s="30">
        <v>0.04</v>
      </c>
      <c r="T91" s="30">
        <v>0.17</v>
      </c>
      <c r="U91" s="30">
        <v>0.04</v>
      </c>
      <c r="V91" s="30">
        <v>0</v>
      </c>
      <c r="W91" s="30">
        <v>0.1</v>
      </c>
      <c r="X91" s="30">
        <v>13</v>
      </c>
      <c r="Y91" s="30">
        <v>0.3</v>
      </c>
      <c r="Z91" s="30">
        <v>41</v>
      </c>
      <c r="AB91" s="17">
        <v>5.4</v>
      </c>
      <c r="AE91" t="s">
        <v>314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</row>
    <row r="92" spans="1:47" x14ac:dyDescent="0.35">
      <c r="A92" s="5" t="s">
        <v>32</v>
      </c>
      <c r="B92" t="s">
        <v>214</v>
      </c>
      <c r="C92" s="30">
        <v>68</v>
      </c>
      <c r="D92" s="30">
        <v>4</v>
      </c>
      <c r="E92" s="30">
        <v>4</v>
      </c>
      <c r="F92" s="30">
        <v>120</v>
      </c>
      <c r="G92" s="30">
        <v>92</v>
      </c>
      <c r="H92" s="30">
        <v>48</v>
      </c>
      <c r="I92" s="30">
        <v>157</v>
      </c>
      <c r="J92" s="30">
        <v>12</v>
      </c>
      <c r="K92" s="30">
        <v>0</v>
      </c>
      <c r="L92" s="30">
        <v>0.01</v>
      </c>
      <c r="M92" s="30">
        <v>0.5</v>
      </c>
      <c r="N92" s="30">
        <v>0</v>
      </c>
      <c r="O92" s="30">
        <v>4</v>
      </c>
      <c r="P92" s="30">
        <v>97</v>
      </c>
      <c r="Q92" s="30">
        <v>23</v>
      </c>
      <c r="R92" s="30">
        <v>0.1</v>
      </c>
      <c r="S92" s="30">
        <v>0.04</v>
      </c>
      <c r="T92" s="30">
        <v>0.18</v>
      </c>
      <c r="U92" s="30">
        <v>0.05</v>
      </c>
      <c r="V92" s="30">
        <v>0</v>
      </c>
      <c r="W92" s="30">
        <v>0.1</v>
      </c>
      <c r="X92" s="30">
        <v>13</v>
      </c>
      <c r="Y92" s="30">
        <v>0.4</v>
      </c>
      <c r="Z92" s="30">
        <v>90</v>
      </c>
      <c r="AB92" s="17">
        <v>4.4000000000000004</v>
      </c>
      <c r="AE92" t="s">
        <v>315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</row>
    <row r="93" spans="1:47" x14ac:dyDescent="0.35">
      <c r="A93" s="5" t="s">
        <v>32</v>
      </c>
      <c r="B93" t="s">
        <v>122</v>
      </c>
      <c r="C93" s="30">
        <v>73</v>
      </c>
      <c r="D93" s="30">
        <v>13</v>
      </c>
      <c r="E93" s="30">
        <v>0</v>
      </c>
      <c r="F93" s="30">
        <v>92</v>
      </c>
      <c r="G93" s="30">
        <v>160</v>
      </c>
      <c r="H93" s="30">
        <v>40</v>
      </c>
      <c r="I93" s="30">
        <v>95</v>
      </c>
      <c r="J93" s="30">
        <v>12</v>
      </c>
      <c r="K93" s="30">
        <v>0.4</v>
      </c>
      <c r="L93" s="30">
        <v>0.02</v>
      </c>
      <c r="M93" s="30">
        <v>0.6</v>
      </c>
      <c r="N93" s="30">
        <v>7.0000000000000007E-2</v>
      </c>
      <c r="O93" s="30">
        <v>4</v>
      </c>
      <c r="P93" s="30">
        <v>4</v>
      </c>
      <c r="Q93" s="30">
        <v>7.99</v>
      </c>
      <c r="R93" s="30">
        <v>0</v>
      </c>
      <c r="S93" s="30">
        <v>0.04</v>
      </c>
      <c r="T93" s="30">
        <v>0.3</v>
      </c>
      <c r="U93" s="30">
        <v>0.1</v>
      </c>
      <c r="V93" s="30">
        <v>1</v>
      </c>
      <c r="W93" s="30">
        <v>0.2</v>
      </c>
      <c r="X93" s="30">
        <v>16</v>
      </c>
      <c r="Y93" s="30">
        <v>0.7</v>
      </c>
      <c r="Z93" s="30">
        <v>3</v>
      </c>
      <c r="AB93" s="17">
        <v>8.8000000000000007</v>
      </c>
      <c r="AE93" t="s">
        <v>157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</row>
    <row r="94" spans="1:47" x14ac:dyDescent="0.35">
      <c r="A94" s="5" t="s">
        <v>32</v>
      </c>
      <c r="B94" t="s">
        <v>123</v>
      </c>
      <c r="C94" s="30">
        <v>110</v>
      </c>
      <c r="D94" s="30">
        <v>12</v>
      </c>
      <c r="E94" s="30">
        <v>5</v>
      </c>
      <c r="F94" s="30">
        <v>85</v>
      </c>
      <c r="G94" s="30">
        <v>165</v>
      </c>
      <c r="H94" s="30">
        <v>35</v>
      </c>
      <c r="I94" s="30">
        <v>87</v>
      </c>
      <c r="J94" s="30">
        <v>11</v>
      </c>
      <c r="K94" s="30">
        <v>0.4</v>
      </c>
      <c r="L94" s="30">
        <v>0.01</v>
      </c>
      <c r="M94" s="30">
        <v>0.5</v>
      </c>
      <c r="N94" s="30">
        <v>6.0000000000000001E-3</v>
      </c>
      <c r="O94" s="30">
        <v>4</v>
      </c>
      <c r="P94" s="30">
        <v>133</v>
      </c>
      <c r="Q94" s="30">
        <v>3</v>
      </c>
      <c r="R94" s="30">
        <v>0.1</v>
      </c>
      <c r="S94" s="30">
        <v>0.04</v>
      </c>
      <c r="T94" s="30">
        <v>0.27</v>
      </c>
      <c r="U94" s="30">
        <v>0.09</v>
      </c>
      <c r="V94" s="30">
        <v>1</v>
      </c>
      <c r="W94" s="30">
        <v>0.1</v>
      </c>
      <c r="X94" s="30">
        <v>16</v>
      </c>
      <c r="Y94" s="30">
        <v>0.7</v>
      </c>
      <c r="Z94" s="30">
        <v>105</v>
      </c>
      <c r="AB94" s="17">
        <v>9.1999999999999993</v>
      </c>
      <c r="AE94" t="s">
        <v>158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</row>
    <row r="95" spans="1:47" x14ac:dyDescent="0.35">
      <c r="A95" s="5" t="s">
        <v>32</v>
      </c>
      <c r="B95" t="s">
        <v>124</v>
      </c>
      <c r="C95" s="30">
        <v>160</v>
      </c>
      <c r="D95" s="30">
        <v>11</v>
      </c>
      <c r="E95" s="30">
        <v>11</v>
      </c>
      <c r="F95" s="30">
        <v>95</v>
      </c>
      <c r="G95" s="30">
        <v>187</v>
      </c>
      <c r="H95" s="30">
        <v>34</v>
      </c>
      <c r="I95" s="30">
        <v>82</v>
      </c>
      <c r="J95" s="30">
        <v>10</v>
      </c>
      <c r="K95" s="30">
        <v>0.3</v>
      </c>
      <c r="L95" s="30">
        <v>0.01</v>
      </c>
      <c r="M95" s="30">
        <v>0.5</v>
      </c>
      <c r="N95" s="30">
        <v>0.06</v>
      </c>
      <c r="O95" s="30">
        <v>3</v>
      </c>
      <c r="P95" s="30">
        <v>300</v>
      </c>
      <c r="Q95" s="30">
        <v>8</v>
      </c>
      <c r="R95" s="30">
        <v>0.3</v>
      </c>
      <c r="S95" s="30">
        <v>0.03</v>
      </c>
      <c r="T95" s="30">
        <v>0.24</v>
      </c>
      <c r="U95" s="30">
        <v>0.08</v>
      </c>
      <c r="V95" s="30">
        <v>1</v>
      </c>
      <c r="W95" s="30">
        <v>0.1</v>
      </c>
      <c r="X95" s="30">
        <v>28</v>
      </c>
      <c r="Y95" s="30">
        <v>0.6</v>
      </c>
      <c r="Z95" s="30">
        <v>233</v>
      </c>
      <c r="AB95" s="17">
        <v>9.5</v>
      </c>
      <c r="AE95" t="s">
        <v>159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</row>
    <row r="96" spans="1:47" x14ac:dyDescent="0.35">
      <c r="A96" s="5" t="s">
        <v>32</v>
      </c>
      <c r="B96" t="s">
        <v>215</v>
      </c>
      <c r="C96" s="30">
        <v>265</v>
      </c>
      <c r="D96" s="30">
        <v>26</v>
      </c>
      <c r="E96" s="30">
        <v>16</v>
      </c>
      <c r="F96" s="30">
        <v>800</v>
      </c>
      <c r="G96" s="30">
        <v>570</v>
      </c>
      <c r="H96" s="30">
        <v>51</v>
      </c>
      <c r="I96" s="30">
        <v>95</v>
      </c>
      <c r="J96" s="30">
        <v>34</v>
      </c>
      <c r="K96" s="30">
        <v>0.3</v>
      </c>
      <c r="L96" s="30">
        <v>0.05</v>
      </c>
      <c r="M96" s="30">
        <v>5.3</v>
      </c>
      <c r="N96" s="30">
        <v>0.04</v>
      </c>
      <c r="O96" s="30">
        <v>5</v>
      </c>
      <c r="P96" s="30">
        <v>530</v>
      </c>
      <c r="Q96" s="30">
        <v>13</v>
      </c>
      <c r="R96" s="30">
        <v>0.4</v>
      </c>
      <c r="S96" s="30">
        <v>0.06</v>
      </c>
      <c r="T96" s="30">
        <v>0.35</v>
      </c>
      <c r="U96" s="30">
        <v>7.0000000000000007E-2</v>
      </c>
      <c r="V96" s="30">
        <v>2</v>
      </c>
      <c r="W96" s="30">
        <v>0.1</v>
      </c>
      <c r="X96" s="30">
        <v>20</v>
      </c>
      <c r="Y96" s="30">
        <v>0.4</v>
      </c>
      <c r="Z96" s="30">
        <v>214</v>
      </c>
      <c r="AB96" s="17">
        <v>13.5</v>
      </c>
      <c r="AE96" t="s">
        <v>316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</row>
    <row r="97" spans="1:47" x14ac:dyDescent="0.35">
      <c r="A97" s="5" t="s">
        <v>32</v>
      </c>
      <c r="B97" t="s">
        <v>216</v>
      </c>
      <c r="C97" s="30">
        <v>401</v>
      </c>
      <c r="D97" s="30">
        <v>28</v>
      </c>
      <c r="E97" s="30">
        <v>31</v>
      </c>
      <c r="F97" s="30">
        <v>1030</v>
      </c>
      <c r="G97" s="30">
        <v>620</v>
      </c>
      <c r="H97" s="30">
        <v>275</v>
      </c>
      <c r="I97" s="30">
        <v>95</v>
      </c>
      <c r="J97" s="30">
        <v>31</v>
      </c>
      <c r="K97" s="30">
        <v>0.4</v>
      </c>
      <c r="L97" s="30">
        <v>0.1</v>
      </c>
      <c r="M97" s="30">
        <v>4.5999999999999996</v>
      </c>
      <c r="N97" s="30">
        <v>0.03</v>
      </c>
      <c r="O97" s="30">
        <v>40</v>
      </c>
      <c r="P97" s="30">
        <v>902</v>
      </c>
      <c r="Q97" s="30">
        <v>44</v>
      </c>
      <c r="R97" s="30">
        <v>0.5</v>
      </c>
      <c r="S97" s="30">
        <v>0.05</v>
      </c>
      <c r="T97" s="30">
        <v>0.27</v>
      </c>
      <c r="U97" s="30">
        <v>0.12</v>
      </c>
      <c r="V97" s="30">
        <v>3</v>
      </c>
      <c r="W97" s="30">
        <v>0.2</v>
      </c>
      <c r="X97" s="30">
        <v>9</v>
      </c>
      <c r="Y97" s="30">
        <v>0.4</v>
      </c>
      <c r="Z97" s="30">
        <v>508</v>
      </c>
      <c r="AB97" s="17">
        <v>36</v>
      </c>
      <c r="AE97" t="s">
        <v>317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</row>
    <row r="98" spans="1:47" x14ac:dyDescent="0.35">
      <c r="A98" s="5" t="s">
        <v>32</v>
      </c>
      <c r="B98" t="s">
        <v>217</v>
      </c>
      <c r="C98" s="30">
        <v>335</v>
      </c>
      <c r="D98" s="30">
        <v>25</v>
      </c>
      <c r="E98" s="30">
        <v>25</v>
      </c>
      <c r="F98" s="30">
        <v>820</v>
      </c>
      <c r="G98" s="30">
        <v>443</v>
      </c>
      <c r="H98" s="30">
        <v>512</v>
      </c>
      <c r="I98" s="30">
        <v>76</v>
      </c>
      <c r="J98" s="30">
        <v>28</v>
      </c>
      <c r="K98" s="30">
        <v>0.5</v>
      </c>
      <c r="L98" s="30">
        <v>7.0000000000000007E-2</v>
      </c>
      <c r="M98" s="30">
        <v>3.9</v>
      </c>
      <c r="N98" s="30">
        <v>0.04</v>
      </c>
      <c r="O98" s="30">
        <v>4</v>
      </c>
      <c r="P98" s="30">
        <v>866</v>
      </c>
      <c r="Q98" s="30">
        <v>52</v>
      </c>
      <c r="R98" s="30">
        <v>0.8</v>
      </c>
      <c r="S98" s="30">
        <v>0.03</v>
      </c>
      <c r="T98" s="30">
        <v>0.2</v>
      </c>
      <c r="U98" s="30">
        <v>0.08</v>
      </c>
      <c r="V98" s="30">
        <v>2</v>
      </c>
      <c r="W98" s="30">
        <v>0.1</v>
      </c>
      <c r="X98" s="30">
        <v>21</v>
      </c>
      <c r="Y98" s="30">
        <v>0.3</v>
      </c>
      <c r="Z98" s="30">
        <v>331</v>
      </c>
      <c r="AB98" s="17">
        <v>24</v>
      </c>
      <c r="AE98" t="s">
        <v>318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</row>
    <row r="99" spans="1:47" x14ac:dyDescent="0.35">
      <c r="A99" s="5" t="s">
        <v>32</v>
      </c>
      <c r="B99" t="s">
        <v>66</v>
      </c>
      <c r="C99" s="30">
        <v>388</v>
      </c>
      <c r="D99" s="30">
        <v>35</v>
      </c>
      <c r="E99" s="30">
        <v>26</v>
      </c>
      <c r="F99" s="30">
        <v>1107</v>
      </c>
      <c r="G99" s="30">
        <v>695</v>
      </c>
      <c r="H99" s="30">
        <v>704</v>
      </c>
      <c r="I99" s="30">
        <v>131</v>
      </c>
      <c r="J99" s="30">
        <v>40</v>
      </c>
      <c r="K99" s="30">
        <v>0.6</v>
      </c>
      <c r="L99" s="30">
        <v>0.36</v>
      </c>
      <c r="M99" s="30">
        <v>3</v>
      </c>
      <c r="N99" s="30">
        <v>0.04</v>
      </c>
      <c r="O99" s="30">
        <v>40</v>
      </c>
      <c r="P99" s="30">
        <v>1132</v>
      </c>
      <c r="Q99" s="30">
        <v>26</v>
      </c>
      <c r="R99" s="30">
        <v>0.7</v>
      </c>
      <c r="S99" s="30">
        <v>0.02</v>
      </c>
      <c r="T99" s="30">
        <v>0.62</v>
      </c>
      <c r="U99" s="30">
        <v>0.1</v>
      </c>
      <c r="V99" s="30">
        <v>2</v>
      </c>
      <c r="W99" s="30">
        <v>0.2</v>
      </c>
      <c r="X99" s="30">
        <v>20</v>
      </c>
      <c r="Y99" s="30">
        <v>0.5</v>
      </c>
      <c r="Z99" s="30">
        <v>367</v>
      </c>
      <c r="AB99" s="17">
        <v>50</v>
      </c>
      <c r="AE99" t="s">
        <v>160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</row>
    <row r="100" spans="1:47" x14ac:dyDescent="0.35">
      <c r="A100" s="4" t="s">
        <v>31</v>
      </c>
      <c r="B100" t="s">
        <v>210</v>
      </c>
      <c r="C100" s="30">
        <v>154</v>
      </c>
      <c r="D100" s="30">
        <v>13</v>
      </c>
      <c r="E100" s="30">
        <v>11</v>
      </c>
      <c r="F100" s="30">
        <v>51</v>
      </c>
      <c r="G100" s="30">
        <v>210</v>
      </c>
      <c r="H100" s="30">
        <v>144</v>
      </c>
      <c r="I100" s="30">
        <v>147</v>
      </c>
      <c r="J100" s="30">
        <v>11</v>
      </c>
      <c r="K100" s="30">
        <v>1.8</v>
      </c>
      <c r="L100" s="30">
        <v>7.0000000000000007E-2</v>
      </c>
      <c r="M100" s="30">
        <v>1.3</v>
      </c>
      <c r="N100" s="30">
        <v>7.0000000000000007E-2</v>
      </c>
      <c r="O100" s="30">
        <v>9</v>
      </c>
      <c r="P100" s="30">
        <v>906</v>
      </c>
      <c r="Q100" s="30">
        <v>116</v>
      </c>
      <c r="R100" s="30">
        <v>2.2000000000000002</v>
      </c>
      <c r="S100" s="30">
        <v>0.13</v>
      </c>
      <c r="T100" s="30">
        <v>0.41</v>
      </c>
      <c r="U100" s="30">
        <v>0.08</v>
      </c>
      <c r="V100" s="30">
        <v>2</v>
      </c>
      <c r="W100" s="30">
        <v>0.1</v>
      </c>
      <c r="X100" s="30">
        <v>67</v>
      </c>
      <c r="Y100" s="30">
        <v>1.6</v>
      </c>
      <c r="Z100" s="30">
        <v>1660</v>
      </c>
      <c r="AB100" s="17">
        <v>5</v>
      </c>
      <c r="AE100" t="s">
        <v>154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</row>
    <row r="101" spans="1:47" x14ac:dyDescent="0.35">
      <c r="A101" s="4" t="s">
        <v>31</v>
      </c>
      <c r="B101" t="s">
        <v>73</v>
      </c>
      <c r="C101" s="30">
        <v>353</v>
      </c>
      <c r="D101" s="30">
        <v>16</v>
      </c>
      <c r="E101" s="30">
        <v>32</v>
      </c>
      <c r="F101" s="30">
        <v>140</v>
      </c>
      <c r="G101" s="30">
        <v>590</v>
      </c>
      <c r="H101" s="30">
        <v>51</v>
      </c>
      <c r="I101" s="30">
        <v>138</v>
      </c>
      <c r="J101" s="30">
        <v>16</v>
      </c>
      <c r="K101" s="30">
        <v>7.2</v>
      </c>
      <c r="L101" s="30">
        <v>0.09</v>
      </c>
      <c r="M101" s="30">
        <v>3.8</v>
      </c>
      <c r="N101" s="30">
        <v>0.13</v>
      </c>
      <c r="O101" s="30">
        <v>12</v>
      </c>
      <c r="P101" s="30">
        <v>3044</v>
      </c>
      <c r="Q101" s="30">
        <v>224</v>
      </c>
      <c r="R101" s="30">
        <v>5.7</v>
      </c>
      <c r="S101" s="30">
        <v>0.28999999999999998</v>
      </c>
      <c r="T101" s="30">
        <v>0.4</v>
      </c>
      <c r="U101" s="30">
        <v>0.3</v>
      </c>
      <c r="V101" s="30">
        <v>2</v>
      </c>
      <c r="W101" s="30">
        <v>0.1</v>
      </c>
      <c r="X101" s="30">
        <v>162</v>
      </c>
      <c r="Y101" s="30">
        <v>3.7</v>
      </c>
      <c r="Z101" s="30">
        <v>4750</v>
      </c>
      <c r="AB101" s="17">
        <v>2.5</v>
      </c>
      <c r="AE101" t="s">
        <v>155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</row>
    <row r="102" spans="1:47" x14ac:dyDescent="0.35">
      <c r="A102" s="4" t="s">
        <v>31</v>
      </c>
      <c r="B102" t="s">
        <v>71</v>
      </c>
      <c r="C102" s="30">
        <v>48</v>
      </c>
      <c r="D102" s="30">
        <v>11</v>
      </c>
      <c r="E102" s="30">
        <v>0</v>
      </c>
      <c r="F102" s="30">
        <v>11</v>
      </c>
      <c r="G102" s="30">
        <v>21</v>
      </c>
      <c r="H102" s="30">
        <v>170</v>
      </c>
      <c r="I102" s="30">
        <v>157</v>
      </c>
      <c r="J102" s="30">
        <v>12</v>
      </c>
      <c r="K102" s="30">
        <v>0.2</v>
      </c>
      <c r="L102" s="30">
        <v>0.13</v>
      </c>
      <c r="M102" s="30">
        <v>0</v>
      </c>
      <c r="N102" s="30">
        <v>0.04</v>
      </c>
      <c r="O102" s="30">
        <v>7</v>
      </c>
      <c r="P102" s="30">
        <v>0</v>
      </c>
      <c r="Q102" s="30">
        <v>0</v>
      </c>
      <c r="R102" s="30">
        <v>0</v>
      </c>
      <c r="S102" s="30">
        <v>0.02</v>
      </c>
      <c r="T102" s="30">
        <v>0.32</v>
      </c>
      <c r="U102" s="30">
        <v>0.01</v>
      </c>
      <c r="V102" s="30">
        <v>1</v>
      </c>
      <c r="W102" s="30">
        <v>0.1</v>
      </c>
      <c r="X102" s="30">
        <v>9</v>
      </c>
      <c r="Y102" s="30">
        <v>0.1</v>
      </c>
      <c r="Z102" s="30">
        <v>0</v>
      </c>
      <c r="AB102" s="17">
        <v>2.5</v>
      </c>
      <c r="AE102" t="s">
        <v>156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</row>
    <row r="103" spans="1:47" x14ac:dyDescent="0.35">
      <c r="A103" s="5" t="s">
        <v>55</v>
      </c>
      <c r="B103" t="s">
        <v>110</v>
      </c>
      <c r="C103" s="30">
        <v>0</v>
      </c>
      <c r="D103" s="30">
        <v>0</v>
      </c>
      <c r="E103" s="30">
        <v>0</v>
      </c>
      <c r="F103" s="30">
        <v>37000</v>
      </c>
      <c r="G103" s="30">
        <v>150</v>
      </c>
      <c r="H103" s="30">
        <v>150</v>
      </c>
      <c r="I103" s="30">
        <v>72</v>
      </c>
      <c r="J103" s="30">
        <v>370</v>
      </c>
      <c r="K103" s="30">
        <v>16</v>
      </c>
      <c r="L103" s="30">
        <v>0.4</v>
      </c>
      <c r="M103" s="30">
        <v>12</v>
      </c>
      <c r="N103" s="30">
        <v>0.6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B103" s="17">
        <v>0</v>
      </c>
      <c r="AE103" t="s">
        <v>198</v>
      </c>
      <c r="AF103" s="17">
        <v>0</v>
      </c>
      <c r="AG103" s="17">
        <v>0</v>
      </c>
      <c r="AH103" s="17">
        <v>0</v>
      </c>
      <c r="AI103" s="17">
        <v>0</v>
      </c>
      <c r="AJ103" s="17">
        <v>0.01</v>
      </c>
      <c r="AK103" s="17">
        <v>0</v>
      </c>
      <c r="AL103" s="17">
        <v>0</v>
      </c>
      <c r="AO103">
        <v>0</v>
      </c>
      <c r="AP103">
        <v>0</v>
      </c>
      <c r="AQ103">
        <v>0</v>
      </c>
      <c r="AR103">
        <v>0</v>
      </c>
      <c r="AS103">
        <v>1</v>
      </c>
      <c r="AT103">
        <v>0</v>
      </c>
      <c r="AU103">
        <v>0</v>
      </c>
    </row>
    <row r="104" spans="1:47" x14ac:dyDescent="0.35">
      <c r="A104" s="5" t="s">
        <v>55</v>
      </c>
      <c r="B104" t="s">
        <v>111</v>
      </c>
      <c r="C104" s="30">
        <v>230</v>
      </c>
      <c r="D104" s="30">
        <v>7</v>
      </c>
      <c r="E104" s="30">
        <v>2</v>
      </c>
      <c r="F104" s="30">
        <v>1600</v>
      </c>
      <c r="G104" s="30">
        <v>200</v>
      </c>
      <c r="H104" s="30">
        <v>4200</v>
      </c>
      <c r="I104" s="30">
        <v>2800</v>
      </c>
      <c r="J104" s="30">
        <v>800</v>
      </c>
      <c r="K104" s="30">
        <v>37</v>
      </c>
      <c r="L104" s="30">
        <v>0.19</v>
      </c>
      <c r="M104" s="30">
        <v>0.8</v>
      </c>
      <c r="N104" s="30">
        <v>2.2000000000000002</v>
      </c>
      <c r="O104" s="30">
        <v>7800</v>
      </c>
      <c r="P104" s="30">
        <v>0</v>
      </c>
      <c r="Q104" s="30">
        <v>0</v>
      </c>
      <c r="R104" s="30">
        <v>0</v>
      </c>
      <c r="S104" s="30">
        <v>0</v>
      </c>
      <c r="T104" s="30">
        <v>0.5</v>
      </c>
      <c r="U104" s="30">
        <v>0</v>
      </c>
      <c r="V104" s="30">
        <v>0</v>
      </c>
      <c r="W104" s="30">
        <v>15</v>
      </c>
      <c r="X104" s="30">
        <v>0</v>
      </c>
      <c r="Y104" s="30">
        <v>0</v>
      </c>
      <c r="Z104" s="30">
        <v>0</v>
      </c>
      <c r="AB104" s="17">
        <v>69</v>
      </c>
      <c r="AE104" t="s">
        <v>199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</row>
    <row r="105" spans="1:47" x14ac:dyDescent="0.35">
      <c r="A105" s="5" t="s">
        <v>55</v>
      </c>
      <c r="B105" t="s">
        <v>133</v>
      </c>
      <c r="C105" s="30">
        <v>354</v>
      </c>
      <c r="D105" s="30">
        <v>60</v>
      </c>
      <c r="E105" s="30">
        <v>4</v>
      </c>
      <c r="F105" s="30">
        <v>637</v>
      </c>
      <c r="G105" s="30">
        <v>101</v>
      </c>
      <c r="H105" s="30">
        <v>839</v>
      </c>
      <c r="I105" s="30">
        <v>1092</v>
      </c>
      <c r="J105" s="30">
        <v>910</v>
      </c>
      <c r="K105" s="30">
        <v>19.8</v>
      </c>
      <c r="L105" s="30">
        <v>1.8</v>
      </c>
      <c r="M105" s="30">
        <v>10</v>
      </c>
      <c r="N105" s="30">
        <v>4.5999999999999996</v>
      </c>
      <c r="O105" s="30">
        <v>0</v>
      </c>
      <c r="P105" s="30">
        <v>2028</v>
      </c>
      <c r="Q105" s="30">
        <v>0</v>
      </c>
      <c r="R105" s="30">
        <v>0</v>
      </c>
      <c r="S105" s="30">
        <v>1.9</v>
      </c>
      <c r="T105" s="30">
        <v>3.3</v>
      </c>
      <c r="U105" s="30">
        <v>0.3</v>
      </c>
      <c r="V105" s="30">
        <v>0</v>
      </c>
      <c r="W105" s="30">
        <v>11.6</v>
      </c>
      <c r="X105" s="30">
        <v>2</v>
      </c>
      <c r="Y105" s="30">
        <v>3</v>
      </c>
      <c r="Z105" s="30">
        <v>0</v>
      </c>
      <c r="AB105" s="17">
        <v>160</v>
      </c>
      <c r="AE105" t="s">
        <v>201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</row>
    <row r="106" spans="1:47" x14ac:dyDescent="0.35">
      <c r="A106" s="5" t="s">
        <v>55</v>
      </c>
      <c r="B106" t="s">
        <v>285</v>
      </c>
      <c r="C106" s="30">
        <v>257</v>
      </c>
      <c r="D106" s="30">
        <v>11.6</v>
      </c>
      <c r="E106" s="30">
        <v>2</v>
      </c>
      <c r="F106" s="30">
        <v>0</v>
      </c>
      <c r="G106" s="30">
        <v>0</v>
      </c>
      <c r="H106" s="30">
        <v>2600</v>
      </c>
      <c r="I106" s="30">
        <v>0</v>
      </c>
      <c r="J106" s="30">
        <v>5500</v>
      </c>
      <c r="K106" s="30">
        <v>150</v>
      </c>
      <c r="L106" s="30">
        <v>90</v>
      </c>
      <c r="M106" s="30">
        <v>800</v>
      </c>
      <c r="N106" s="30">
        <v>100</v>
      </c>
      <c r="O106" s="30">
        <v>20000</v>
      </c>
      <c r="P106" s="30">
        <v>0</v>
      </c>
      <c r="Q106" s="30">
        <v>0</v>
      </c>
      <c r="R106" s="30">
        <v>500</v>
      </c>
      <c r="S106" s="30">
        <v>50</v>
      </c>
      <c r="T106" s="30">
        <v>100</v>
      </c>
      <c r="U106" s="30">
        <v>20</v>
      </c>
      <c r="V106" s="30">
        <v>500</v>
      </c>
      <c r="W106" s="30">
        <v>0</v>
      </c>
      <c r="X106" s="30">
        <v>0</v>
      </c>
      <c r="Y106" s="30">
        <v>300</v>
      </c>
      <c r="Z106" s="30">
        <v>0</v>
      </c>
      <c r="AB106" s="17">
        <v>300</v>
      </c>
      <c r="AE106" t="s">
        <v>286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</row>
    <row r="107" spans="1:47" x14ac:dyDescent="0.35">
      <c r="A107" s="5" t="s">
        <v>55</v>
      </c>
      <c r="B107" t="s">
        <v>56</v>
      </c>
      <c r="C107" s="30">
        <v>325</v>
      </c>
      <c r="D107" s="30">
        <v>0</v>
      </c>
      <c r="E107" s="30">
        <v>0</v>
      </c>
      <c r="F107" s="30">
        <v>6</v>
      </c>
      <c r="G107" s="30">
        <v>4.9000000000000004</v>
      </c>
      <c r="H107" s="30">
        <v>2.4</v>
      </c>
      <c r="I107" s="30">
        <v>45</v>
      </c>
      <c r="J107" s="30">
        <v>1.6</v>
      </c>
      <c r="K107" s="30">
        <v>1.3</v>
      </c>
      <c r="L107" s="30">
        <v>0.09</v>
      </c>
      <c r="M107" s="30">
        <v>35</v>
      </c>
      <c r="N107" s="30">
        <v>0</v>
      </c>
      <c r="O107" s="30">
        <v>1</v>
      </c>
      <c r="P107" s="30">
        <v>0</v>
      </c>
      <c r="Q107" s="30">
        <v>0</v>
      </c>
      <c r="R107" s="30">
        <v>0</v>
      </c>
      <c r="S107" s="30">
        <v>0</v>
      </c>
      <c r="T107" s="30">
        <v>0.1</v>
      </c>
      <c r="U107" s="30">
        <v>0.2</v>
      </c>
      <c r="V107" s="30">
        <v>0</v>
      </c>
      <c r="W107" s="30">
        <v>0.13</v>
      </c>
      <c r="X107" s="30">
        <v>2</v>
      </c>
      <c r="Y107" s="30">
        <v>7.0000000000000007E-2</v>
      </c>
      <c r="Z107" s="30">
        <v>0</v>
      </c>
      <c r="AB107" s="17">
        <v>15</v>
      </c>
      <c r="AE107" t="s">
        <v>56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</row>
    <row r="108" spans="1:47" x14ac:dyDescent="0.35">
      <c r="A108" s="12" t="s">
        <v>57</v>
      </c>
      <c r="B108" t="s">
        <v>112</v>
      </c>
      <c r="C108" s="30">
        <v>900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48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75000</v>
      </c>
      <c r="AB108" s="17">
        <v>12</v>
      </c>
      <c r="AE108" t="s">
        <v>202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</row>
    <row r="109" spans="1:47" x14ac:dyDescent="0.35">
      <c r="A109" s="12" t="s">
        <v>57</v>
      </c>
      <c r="B109" t="s">
        <v>113</v>
      </c>
      <c r="C109" s="30">
        <v>900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67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63000</v>
      </c>
      <c r="AB109" s="17">
        <v>4</v>
      </c>
      <c r="AE109" t="s">
        <v>203</v>
      </c>
      <c r="AF109" s="17">
        <v>6.0507373790537722E-2</v>
      </c>
      <c r="AG109" s="17">
        <v>9.1729596012759873E-2</v>
      </c>
      <c r="AH109" s="17">
        <v>7.4785151568315444E-2</v>
      </c>
      <c r="AI109" s="17">
        <v>0.10556292934609302</v>
      </c>
      <c r="AJ109" s="17">
        <v>9.4896262679426635E-2</v>
      </c>
      <c r="AK109" s="17">
        <v>5.5250239377270388E-2</v>
      </c>
      <c r="AL109" s="17">
        <v>0.106806580298444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</row>
    <row r="110" spans="1:47" x14ac:dyDescent="0.35">
      <c r="A110" s="12" t="s">
        <v>57</v>
      </c>
      <c r="B110" t="s">
        <v>114</v>
      </c>
      <c r="C110" s="30">
        <v>900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109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56000</v>
      </c>
      <c r="AB110" s="17">
        <v>30</v>
      </c>
      <c r="AE110" t="s">
        <v>204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</row>
    <row r="111" spans="1:47" x14ac:dyDescent="0.35">
      <c r="A111" s="12" t="s">
        <v>57</v>
      </c>
      <c r="B111" t="s">
        <v>115</v>
      </c>
      <c r="C111" s="30">
        <v>900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240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56000</v>
      </c>
      <c r="AB111" s="17">
        <v>80</v>
      </c>
      <c r="AE111" t="s">
        <v>205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</row>
    <row r="112" spans="1:47" x14ac:dyDescent="0.35">
      <c r="A112" s="12" t="s">
        <v>57</v>
      </c>
      <c r="B112" t="s">
        <v>116</v>
      </c>
      <c r="C112" s="30">
        <v>900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74000</v>
      </c>
      <c r="AB112" s="17">
        <v>170</v>
      </c>
      <c r="AE112" t="s">
        <v>206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</row>
    <row r="113" spans="1:47" x14ac:dyDescent="0.35">
      <c r="A113" s="12" t="s">
        <v>57</v>
      </c>
      <c r="B113" t="s">
        <v>117</v>
      </c>
      <c r="C113" s="30">
        <v>900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37000</v>
      </c>
      <c r="AB113" s="17">
        <v>210</v>
      </c>
      <c r="AE113" t="s">
        <v>207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</row>
    <row r="114" spans="1:47" x14ac:dyDescent="0.35">
      <c r="A114" s="19" t="s">
        <v>220</v>
      </c>
      <c r="B114" t="s">
        <v>261</v>
      </c>
      <c r="C114" s="30">
        <v>389.5</v>
      </c>
      <c r="D114" s="30">
        <v>25</v>
      </c>
      <c r="E114" s="30">
        <v>12</v>
      </c>
      <c r="F114" s="30">
        <v>900</v>
      </c>
      <c r="G114" s="30">
        <v>600</v>
      </c>
      <c r="H114" s="30">
        <v>500</v>
      </c>
      <c r="I114" s="30">
        <v>900</v>
      </c>
      <c r="J114" s="30">
        <v>95</v>
      </c>
      <c r="K114" s="30">
        <v>25</v>
      </c>
      <c r="L114" s="30">
        <v>8.8000000000000007</v>
      </c>
      <c r="M114" s="30">
        <v>91</v>
      </c>
      <c r="N114" s="30">
        <v>38</v>
      </c>
      <c r="O114" s="30">
        <v>101.27000000000001</v>
      </c>
      <c r="P114" s="30">
        <v>1500</v>
      </c>
      <c r="Q114" s="30">
        <v>150</v>
      </c>
      <c r="R114" s="30">
        <v>60</v>
      </c>
      <c r="S114" s="30">
        <v>0.45</v>
      </c>
      <c r="T114" s="30">
        <v>0.75</v>
      </c>
      <c r="U114" s="30">
        <v>0.6</v>
      </c>
      <c r="V114" s="30">
        <v>0.01</v>
      </c>
      <c r="W114" s="30">
        <v>3.75</v>
      </c>
      <c r="X114" s="30">
        <v>45</v>
      </c>
      <c r="Y114" s="30">
        <v>1.5</v>
      </c>
      <c r="Z114" s="30">
        <v>1273.665</v>
      </c>
      <c r="AB114" s="17">
        <v>19.414285714285715</v>
      </c>
      <c r="AE114" t="s">
        <v>221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</row>
    <row r="115" spans="1:47" x14ac:dyDescent="0.35">
      <c r="A115" s="19" t="s">
        <v>220</v>
      </c>
      <c r="B115" t="s">
        <v>263</v>
      </c>
      <c r="C115" s="30">
        <v>388</v>
      </c>
      <c r="D115" s="30">
        <v>23</v>
      </c>
      <c r="E115" s="30">
        <v>12</v>
      </c>
      <c r="F115" s="30">
        <v>900</v>
      </c>
      <c r="G115" s="30">
        <v>600</v>
      </c>
      <c r="H115" s="30">
        <v>500</v>
      </c>
      <c r="I115" s="30">
        <v>900</v>
      </c>
      <c r="J115" s="30">
        <v>95</v>
      </c>
      <c r="K115" s="30">
        <v>25</v>
      </c>
      <c r="L115" s="30">
        <v>8.8000000000000007</v>
      </c>
      <c r="M115" s="30">
        <v>91</v>
      </c>
      <c r="N115" s="30">
        <v>38</v>
      </c>
      <c r="O115" s="30">
        <v>100.88000000000001</v>
      </c>
      <c r="P115" s="30">
        <v>1500</v>
      </c>
      <c r="Q115" s="30">
        <v>150</v>
      </c>
      <c r="R115" s="30">
        <v>60</v>
      </c>
      <c r="S115" s="30">
        <v>0.45</v>
      </c>
      <c r="T115" s="30">
        <v>0.75</v>
      </c>
      <c r="U115" s="30">
        <v>0.6</v>
      </c>
      <c r="V115" s="30">
        <v>0.01</v>
      </c>
      <c r="W115" s="30">
        <v>3.75</v>
      </c>
      <c r="X115" s="30">
        <v>45</v>
      </c>
      <c r="Y115" s="30">
        <v>1.5</v>
      </c>
      <c r="Z115" s="30">
        <v>1268.76</v>
      </c>
      <c r="AB115" s="17">
        <v>19.414285714285715</v>
      </c>
      <c r="AE115" t="s">
        <v>222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</row>
    <row r="116" spans="1:47" x14ac:dyDescent="0.35">
      <c r="A116" s="19" t="s">
        <v>220</v>
      </c>
      <c r="B116" t="s">
        <v>264</v>
      </c>
      <c r="C116" s="30">
        <v>386</v>
      </c>
      <c r="D116" s="30">
        <v>23</v>
      </c>
      <c r="E116" s="30">
        <v>12</v>
      </c>
      <c r="F116" s="30">
        <v>1200</v>
      </c>
      <c r="G116" s="30">
        <v>900</v>
      </c>
      <c r="H116" s="30">
        <v>500</v>
      </c>
      <c r="I116" s="30">
        <v>900</v>
      </c>
      <c r="J116" s="30">
        <v>95</v>
      </c>
      <c r="K116" s="30">
        <v>25</v>
      </c>
      <c r="L116" s="30">
        <v>8.8000000000000007</v>
      </c>
      <c r="M116" s="30">
        <v>91</v>
      </c>
      <c r="N116" s="30">
        <v>38</v>
      </c>
      <c r="O116" s="30">
        <v>100.36</v>
      </c>
      <c r="P116" s="30">
        <v>1500</v>
      </c>
      <c r="Q116" s="30">
        <v>150</v>
      </c>
      <c r="R116" s="30">
        <v>60</v>
      </c>
      <c r="S116" s="30">
        <v>0.45</v>
      </c>
      <c r="T116" s="30">
        <v>0.75</v>
      </c>
      <c r="U116" s="30">
        <v>0.6</v>
      </c>
      <c r="V116" s="30">
        <v>0.01</v>
      </c>
      <c r="W116" s="30">
        <v>3.75</v>
      </c>
      <c r="X116" s="30">
        <v>45</v>
      </c>
      <c r="Y116" s="30">
        <v>1.5</v>
      </c>
      <c r="Z116" s="30">
        <v>1262.22</v>
      </c>
      <c r="AB116" s="17">
        <v>19.428571428571427</v>
      </c>
      <c r="AE116" t="s">
        <v>223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</row>
    <row r="117" spans="1:47" x14ac:dyDescent="0.35">
      <c r="A117" s="19" t="s">
        <v>220</v>
      </c>
      <c r="B117" t="s">
        <v>265</v>
      </c>
      <c r="C117" s="30">
        <v>432.2</v>
      </c>
      <c r="D117" s="30">
        <v>37</v>
      </c>
      <c r="E117" s="30">
        <v>18</v>
      </c>
      <c r="F117" s="30">
        <v>1300</v>
      </c>
      <c r="G117" s="30">
        <v>900</v>
      </c>
      <c r="H117" s="30">
        <v>500</v>
      </c>
      <c r="I117" s="30">
        <v>900</v>
      </c>
      <c r="J117" s="30">
        <v>95</v>
      </c>
      <c r="K117" s="30">
        <v>25</v>
      </c>
      <c r="L117" s="30">
        <v>8.8000000000000007</v>
      </c>
      <c r="M117" s="30">
        <v>91</v>
      </c>
      <c r="N117" s="30">
        <v>38</v>
      </c>
      <c r="O117" s="30">
        <v>112.372</v>
      </c>
      <c r="P117" s="30">
        <v>1500</v>
      </c>
      <c r="Q117" s="30">
        <v>150</v>
      </c>
      <c r="R117" s="30">
        <v>60</v>
      </c>
      <c r="S117" s="30">
        <v>0.45</v>
      </c>
      <c r="T117" s="30">
        <v>0.75</v>
      </c>
      <c r="U117" s="30">
        <v>0.6</v>
      </c>
      <c r="V117" s="30">
        <v>0.01</v>
      </c>
      <c r="W117" s="30">
        <v>3.75</v>
      </c>
      <c r="X117" s="30">
        <v>45</v>
      </c>
      <c r="Y117" s="30">
        <v>1.5</v>
      </c>
      <c r="Z117" s="30">
        <v>1413.2939999999999</v>
      </c>
      <c r="AB117" s="17">
        <v>15.891666666666667</v>
      </c>
      <c r="AE117" t="s">
        <v>224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</row>
    <row r="118" spans="1:47" x14ac:dyDescent="0.35">
      <c r="A118" s="19" t="s">
        <v>220</v>
      </c>
      <c r="B118" t="s">
        <v>266</v>
      </c>
      <c r="C118" s="30">
        <v>433</v>
      </c>
      <c r="D118" s="30">
        <v>37</v>
      </c>
      <c r="E118" s="30">
        <v>18</v>
      </c>
      <c r="F118" s="30">
        <v>1300</v>
      </c>
      <c r="G118" s="30">
        <v>900</v>
      </c>
      <c r="H118" s="30">
        <v>500</v>
      </c>
      <c r="I118" s="30">
        <v>900</v>
      </c>
      <c r="J118" s="30">
        <v>95</v>
      </c>
      <c r="K118" s="30">
        <v>25</v>
      </c>
      <c r="L118" s="30">
        <v>8.8000000000000007</v>
      </c>
      <c r="M118" s="30">
        <v>91</v>
      </c>
      <c r="N118" s="30">
        <v>38</v>
      </c>
      <c r="O118" s="30">
        <v>112.58</v>
      </c>
      <c r="P118" s="30">
        <v>1500</v>
      </c>
      <c r="Q118" s="30">
        <v>150</v>
      </c>
      <c r="R118" s="30">
        <v>60</v>
      </c>
      <c r="S118" s="30">
        <v>0.45</v>
      </c>
      <c r="T118" s="30">
        <v>0.75</v>
      </c>
      <c r="U118" s="30">
        <v>0.6</v>
      </c>
      <c r="V118" s="30">
        <v>0.01</v>
      </c>
      <c r="W118" s="30">
        <v>3.75</v>
      </c>
      <c r="X118" s="30">
        <v>45</v>
      </c>
      <c r="Y118" s="30">
        <v>1.5</v>
      </c>
      <c r="Z118" s="30">
        <v>1415.91</v>
      </c>
      <c r="AB118" s="17">
        <v>15.891666666666667</v>
      </c>
      <c r="AE118" t="s">
        <v>225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</row>
    <row r="119" spans="1:47" x14ac:dyDescent="0.35">
      <c r="A119" s="19" t="s">
        <v>220</v>
      </c>
      <c r="B119" t="s">
        <v>267</v>
      </c>
      <c r="C119" s="30">
        <v>434</v>
      </c>
      <c r="D119" s="30">
        <v>30</v>
      </c>
      <c r="E119" s="30">
        <v>18</v>
      </c>
      <c r="F119" s="30">
        <v>1200</v>
      </c>
      <c r="G119" s="30">
        <v>900</v>
      </c>
      <c r="H119" s="30">
        <v>500</v>
      </c>
      <c r="I119" s="30">
        <v>900</v>
      </c>
      <c r="J119" s="30">
        <v>95</v>
      </c>
      <c r="K119" s="30">
        <v>25</v>
      </c>
      <c r="L119" s="30">
        <v>8.8000000000000007</v>
      </c>
      <c r="M119" s="30">
        <v>91</v>
      </c>
      <c r="N119" s="30">
        <v>38</v>
      </c>
      <c r="O119" s="30">
        <v>112.84</v>
      </c>
      <c r="P119" s="30">
        <v>1500</v>
      </c>
      <c r="Q119" s="30">
        <v>150</v>
      </c>
      <c r="R119" s="30">
        <v>60</v>
      </c>
      <c r="S119" s="30">
        <v>0.45</v>
      </c>
      <c r="T119" s="30">
        <v>0.75</v>
      </c>
      <c r="U119" s="30">
        <v>0.6</v>
      </c>
      <c r="V119" s="30">
        <v>0.01</v>
      </c>
      <c r="W119" s="30">
        <v>3.75</v>
      </c>
      <c r="X119" s="30">
        <v>45</v>
      </c>
      <c r="Y119" s="30">
        <v>1.5</v>
      </c>
      <c r="Z119" s="30">
        <v>1419.18</v>
      </c>
      <c r="AB119" s="17">
        <v>13.516666666666667</v>
      </c>
      <c r="AE119" t="s">
        <v>226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</row>
    <row r="120" spans="1:47" x14ac:dyDescent="0.35">
      <c r="A120" s="19" t="s">
        <v>220</v>
      </c>
      <c r="B120" t="s">
        <v>268</v>
      </c>
      <c r="C120" s="30">
        <v>425</v>
      </c>
      <c r="D120" s="30">
        <v>28</v>
      </c>
      <c r="E120" s="30">
        <v>18</v>
      </c>
      <c r="F120" s="30">
        <v>1400</v>
      </c>
      <c r="G120" s="30">
        <v>1100</v>
      </c>
      <c r="H120" s="30">
        <v>500</v>
      </c>
      <c r="I120" s="30">
        <v>900</v>
      </c>
      <c r="J120" s="30">
        <v>95</v>
      </c>
      <c r="K120" s="30">
        <v>25</v>
      </c>
      <c r="L120" s="30">
        <v>8.8000000000000007</v>
      </c>
      <c r="M120" s="30">
        <v>91</v>
      </c>
      <c r="N120" s="30">
        <v>38</v>
      </c>
      <c r="O120" s="30">
        <v>110.5</v>
      </c>
      <c r="P120" s="30">
        <v>1500</v>
      </c>
      <c r="Q120" s="30">
        <v>150</v>
      </c>
      <c r="R120" s="30">
        <v>60</v>
      </c>
      <c r="S120" s="30">
        <v>0.45</v>
      </c>
      <c r="T120" s="30">
        <v>0.75</v>
      </c>
      <c r="U120" s="30">
        <v>0.6</v>
      </c>
      <c r="V120" s="30">
        <v>0.01</v>
      </c>
      <c r="W120" s="30">
        <v>3.75</v>
      </c>
      <c r="X120" s="30">
        <v>45</v>
      </c>
      <c r="Y120" s="30">
        <v>1.5</v>
      </c>
      <c r="Z120" s="30">
        <v>1389.75</v>
      </c>
      <c r="AB120" s="17">
        <v>13.516666666666667</v>
      </c>
      <c r="AE120" t="s">
        <v>227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</row>
    <row r="121" spans="1:47" x14ac:dyDescent="0.35">
      <c r="A121" s="19" t="s">
        <v>220</v>
      </c>
      <c r="B121" t="s">
        <v>246</v>
      </c>
      <c r="C121" s="30">
        <v>354</v>
      </c>
      <c r="D121" s="30">
        <v>25</v>
      </c>
      <c r="E121" s="30">
        <v>12</v>
      </c>
      <c r="F121" s="30">
        <v>1200</v>
      </c>
      <c r="G121" s="30">
        <v>900</v>
      </c>
      <c r="H121" s="30">
        <v>500</v>
      </c>
      <c r="I121" s="30">
        <v>900</v>
      </c>
      <c r="J121" s="30">
        <v>95</v>
      </c>
      <c r="K121" s="30">
        <v>10.4</v>
      </c>
      <c r="L121" s="30">
        <v>5</v>
      </c>
      <c r="M121" s="30">
        <v>22.8</v>
      </c>
      <c r="N121" s="30">
        <v>15</v>
      </c>
      <c r="O121" s="30">
        <v>2400</v>
      </c>
      <c r="P121" s="30">
        <v>1000</v>
      </c>
      <c r="Q121" s="30">
        <v>100</v>
      </c>
      <c r="R121" s="30">
        <v>10</v>
      </c>
      <c r="S121" s="30">
        <v>0.3</v>
      </c>
      <c r="T121" s="30">
        <v>0.5</v>
      </c>
      <c r="U121" s="30">
        <v>0.4</v>
      </c>
      <c r="V121" s="30">
        <v>4.0000000000000001E-3</v>
      </c>
      <c r="W121" s="30">
        <v>2.5</v>
      </c>
      <c r="X121" s="30">
        <v>30</v>
      </c>
      <c r="Y121" s="30">
        <v>1</v>
      </c>
      <c r="Z121" s="30">
        <v>1157.58</v>
      </c>
      <c r="AB121" s="17">
        <v>8.0583333333333336</v>
      </c>
      <c r="AE121" t="s">
        <v>228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</row>
    <row r="122" spans="1:47" x14ac:dyDescent="0.35">
      <c r="A122" s="19" t="s">
        <v>220</v>
      </c>
      <c r="B122" t="s">
        <v>247</v>
      </c>
      <c r="C122" s="30">
        <v>351.3</v>
      </c>
      <c r="D122" s="30">
        <v>24</v>
      </c>
      <c r="E122" s="30">
        <v>12</v>
      </c>
      <c r="F122" s="30">
        <v>1000</v>
      </c>
      <c r="G122" s="30">
        <v>870</v>
      </c>
      <c r="H122" s="30">
        <v>200</v>
      </c>
      <c r="I122" s="30">
        <v>439.125</v>
      </c>
      <c r="J122" s="30">
        <v>63.234000000000002</v>
      </c>
      <c r="K122" s="30">
        <v>18.3</v>
      </c>
      <c r="L122" s="30">
        <v>2.1</v>
      </c>
      <c r="M122" s="30">
        <v>19.600000000000001</v>
      </c>
      <c r="N122" s="30">
        <v>4.3</v>
      </c>
      <c r="O122" s="30">
        <v>360</v>
      </c>
      <c r="P122" s="30">
        <v>1670</v>
      </c>
      <c r="Q122" s="30">
        <v>138</v>
      </c>
      <c r="R122" s="30">
        <v>30.5</v>
      </c>
      <c r="S122" s="30">
        <v>0.8</v>
      </c>
      <c r="T122" s="30">
        <v>1.3</v>
      </c>
      <c r="U122" s="30">
        <v>0.8</v>
      </c>
      <c r="V122" s="30">
        <v>1.55E-2</v>
      </c>
      <c r="W122" s="30">
        <v>7</v>
      </c>
      <c r="X122" s="30">
        <v>90</v>
      </c>
      <c r="Y122" s="30">
        <v>2.2999999999999998</v>
      </c>
      <c r="Z122" s="30">
        <v>1148.751</v>
      </c>
      <c r="AB122" s="17">
        <v>8.06</v>
      </c>
      <c r="AE122" t="s">
        <v>229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</row>
    <row r="123" spans="1:47" x14ac:dyDescent="0.35">
      <c r="A123" s="19" t="s">
        <v>220</v>
      </c>
      <c r="B123" t="s">
        <v>248</v>
      </c>
      <c r="C123" s="30">
        <v>377.6</v>
      </c>
      <c r="D123" s="30">
        <v>26</v>
      </c>
      <c r="E123" s="30">
        <v>17</v>
      </c>
      <c r="F123" s="30">
        <v>1200</v>
      </c>
      <c r="G123" s="30">
        <v>1000</v>
      </c>
      <c r="H123" s="30">
        <v>200</v>
      </c>
      <c r="I123" s="30">
        <v>472</v>
      </c>
      <c r="J123" s="30">
        <v>67.968000000000004</v>
      </c>
      <c r="K123" s="30">
        <v>18.399999999999999</v>
      </c>
      <c r="L123" s="30">
        <v>2.1</v>
      </c>
      <c r="M123" s="30">
        <v>20.399999999999999</v>
      </c>
      <c r="N123" s="30">
        <v>4.0999999999999996</v>
      </c>
      <c r="O123" s="30">
        <v>360</v>
      </c>
      <c r="P123" s="30">
        <v>1670</v>
      </c>
      <c r="Q123" s="30">
        <v>135</v>
      </c>
      <c r="R123" s="30">
        <v>30.5</v>
      </c>
      <c r="S123" s="30">
        <v>0.8</v>
      </c>
      <c r="T123" s="30">
        <v>1.4</v>
      </c>
      <c r="U123" s="30">
        <v>0.85</v>
      </c>
      <c r="V123" s="30">
        <v>1.6E-2</v>
      </c>
      <c r="W123" s="30">
        <v>7</v>
      </c>
      <c r="X123" s="30">
        <v>80</v>
      </c>
      <c r="Y123" s="30">
        <v>2.2000000000000002</v>
      </c>
      <c r="Z123" s="30">
        <v>1234.7520000000002</v>
      </c>
      <c r="AB123" s="17">
        <v>8.3266666666666662</v>
      </c>
      <c r="AE123" t="s">
        <v>230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</row>
    <row r="124" spans="1:47" x14ac:dyDescent="0.35">
      <c r="A124" s="19" t="s">
        <v>220</v>
      </c>
      <c r="B124" t="s">
        <v>249</v>
      </c>
      <c r="C124" s="30">
        <v>367</v>
      </c>
      <c r="D124" s="30">
        <v>26</v>
      </c>
      <c r="E124" s="30">
        <v>16</v>
      </c>
      <c r="F124" s="30">
        <v>1310</v>
      </c>
      <c r="G124" s="30">
        <v>840</v>
      </c>
      <c r="H124" s="30">
        <v>520</v>
      </c>
      <c r="I124" s="30">
        <v>640</v>
      </c>
      <c r="J124" s="30">
        <v>110</v>
      </c>
      <c r="K124" s="30">
        <v>17.094999999999999</v>
      </c>
      <c r="L124" s="30">
        <v>1.665</v>
      </c>
      <c r="M124" s="30">
        <v>18.488</v>
      </c>
      <c r="N124" s="30">
        <v>5.0330000000000004</v>
      </c>
      <c r="O124" s="30">
        <v>235</v>
      </c>
      <c r="P124" s="30">
        <v>2100.5</v>
      </c>
      <c r="Q124" s="30">
        <v>99.8</v>
      </c>
      <c r="R124" s="30">
        <v>47.5</v>
      </c>
      <c r="S124" s="30">
        <v>2.7</v>
      </c>
      <c r="T124" s="30">
        <v>1.3380000000000001</v>
      </c>
      <c r="U124" s="30">
        <v>1.5189999999999999</v>
      </c>
      <c r="V124" s="30">
        <v>2.5000000000000001E-2</v>
      </c>
      <c r="W124" s="30">
        <v>16.100000000000001</v>
      </c>
      <c r="X124" s="30">
        <v>450</v>
      </c>
      <c r="Y124" s="30">
        <v>4.5019999999999998</v>
      </c>
      <c r="Z124" s="30">
        <v>2300</v>
      </c>
      <c r="AB124" s="17">
        <v>6.7785714285714285</v>
      </c>
      <c r="AE124" t="s">
        <v>231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</row>
    <row r="125" spans="1:47" x14ac:dyDescent="0.35">
      <c r="A125" s="19" t="s">
        <v>220</v>
      </c>
      <c r="B125" t="s">
        <v>250</v>
      </c>
      <c r="C125" s="30">
        <v>367</v>
      </c>
      <c r="D125" s="30">
        <v>26</v>
      </c>
      <c r="E125" s="30">
        <v>16</v>
      </c>
      <c r="F125" s="30">
        <v>1460</v>
      </c>
      <c r="G125" s="30">
        <v>810</v>
      </c>
      <c r="H125" s="30">
        <v>540</v>
      </c>
      <c r="I125" s="30">
        <v>640</v>
      </c>
      <c r="J125" s="30">
        <v>110</v>
      </c>
      <c r="K125" s="30">
        <v>20.681000000000001</v>
      </c>
      <c r="L125" s="30">
        <v>1.8580000000000001</v>
      </c>
      <c r="M125" s="30">
        <v>20.329999999999998</v>
      </c>
      <c r="N125" s="30">
        <v>4.9889999999999999</v>
      </c>
      <c r="O125" s="30">
        <v>270</v>
      </c>
      <c r="P125" s="30">
        <v>2189.5479999999998</v>
      </c>
      <c r="Q125" s="30">
        <v>99.558000000000007</v>
      </c>
      <c r="R125" s="30">
        <v>47.276000000000003</v>
      </c>
      <c r="S125" s="30">
        <v>2.774</v>
      </c>
      <c r="T125" s="30">
        <v>1.464</v>
      </c>
      <c r="U125" s="30">
        <v>1.494</v>
      </c>
      <c r="V125" s="30">
        <v>2.7E-2</v>
      </c>
      <c r="W125" s="30">
        <v>16.260999999999999</v>
      </c>
      <c r="X125" s="30">
        <v>472</v>
      </c>
      <c r="Y125" s="30">
        <v>4.4589999999999996</v>
      </c>
      <c r="Z125" s="30">
        <v>1800</v>
      </c>
      <c r="AB125" s="17">
        <v>8.492857142857142</v>
      </c>
      <c r="AE125" t="s">
        <v>232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</row>
    <row r="126" spans="1:47" x14ac:dyDescent="0.35">
      <c r="A126" s="19" t="s">
        <v>220</v>
      </c>
      <c r="B126" t="s">
        <v>251</v>
      </c>
      <c r="C126" s="30">
        <v>388.5</v>
      </c>
      <c r="D126" s="30">
        <v>32</v>
      </c>
      <c r="E126" s="30">
        <v>21</v>
      </c>
      <c r="F126" s="30">
        <v>1400</v>
      </c>
      <c r="G126" s="30">
        <v>910</v>
      </c>
      <c r="H126" s="30">
        <v>500</v>
      </c>
      <c r="I126" s="30">
        <v>670</v>
      </c>
      <c r="J126" s="30">
        <v>110</v>
      </c>
      <c r="K126" s="30">
        <v>17.899999999999999</v>
      </c>
      <c r="L126" s="30">
        <v>1.7</v>
      </c>
      <c r="M126" s="30">
        <v>18</v>
      </c>
      <c r="N126" s="30">
        <v>4.7</v>
      </c>
      <c r="O126" s="30">
        <v>220</v>
      </c>
      <c r="P126" s="30">
        <v>1566</v>
      </c>
      <c r="Q126" s="30">
        <v>87.2</v>
      </c>
      <c r="R126" s="30">
        <v>25.9</v>
      </c>
      <c r="S126" s="30">
        <v>2.2999999999999998</v>
      </c>
      <c r="T126" s="30">
        <v>1.2</v>
      </c>
      <c r="U126" s="30">
        <v>1.4</v>
      </c>
      <c r="V126" s="30">
        <v>2.3E-2</v>
      </c>
      <c r="W126" s="30">
        <v>14.2</v>
      </c>
      <c r="X126" s="30">
        <v>400</v>
      </c>
      <c r="Y126" s="30">
        <v>3.9</v>
      </c>
      <c r="Z126" s="30">
        <v>2900</v>
      </c>
      <c r="AB126" s="17">
        <v>6.85</v>
      </c>
      <c r="AE126" t="s">
        <v>233</v>
      </c>
      <c r="AF126" s="17">
        <v>0</v>
      </c>
      <c r="AG126" s="17">
        <v>0</v>
      </c>
      <c r="AH126" s="17">
        <v>0</v>
      </c>
      <c r="AI126" s="17">
        <v>0</v>
      </c>
      <c r="AJ126" s="17">
        <v>1.676851058974218</v>
      </c>
      <c r="AK126" s="17">
        <v>1.676851058974218</v>
      </c>
      <c r="AL126" s="17">
        <v>1.676851058974218</v>
      </c>
      <c r="AO126">
        <v>0</v>
      </c>
      <c r="AP126">
        <v>0</v>
      </c>
      <c r="AQ126">
        <v>0</v>
      </c>
      <c r="AR126">
        <v>0</v>
      </c>
      <c r="AS126">
        <v>1</v>
      </c>
      <c r="AT126">
        <v>1</v>
      </c>
      <c r="AU126">
        <v>1</v>
      </c>
    </row>
    <row r="127" spans="1:47" x14ac:dyDescent="0.35">
      <c r="A127" s="19" t="s">
        <v>220</v>
      </c>
      <c r="B127" s="10" t="s">
        <v>252</v>
      </c>
      <c r="C127" s="31">
        <v>375.25</v>
      </c>
      <c r="D127" s="31">
        <v>29</v>
      </c>
      <c r="E127" s="31">
        <v>18</v>
      </c>
      <c r="F127" s="31">
        <v>1120</v>
      </c>
      <c r="G127" s="31">
        <v>870</v>
      </c>
      <c r="H127" s="31">
        <v>500</v>
      </c>
      <c r="I127" s="31">
        <v>660</v>
      </c>
      <c r="J127" s="31">
        <v>110</v>
      </c>
      <c r="K127" s="31">
        <v>16.457000000000001</v>
      </c>
      <c r="L127" s="30">
        <v>1.8660000000000001</v>
      </c>
      <c r="M127" s="30">
        <v>20.663</v>
      </c>
      <c r="N127" s="30">
        <v>5.1840000000000002</v>
      </c>
      <c r="O127" s="30">
        <v>279</v>
      </c>
      <c r="P127" s="30">
        <v>2810.6610000000001</v>
      </c>
      <c r="Q127" s="30">
        <v>179.78299999999999</v>
      </c>
      <c r="R127" s="30">
        <v>48.63</v>
      </c>
      <c r="S127" s="30">
        <v>3.5379999999999998</v>
      </c>
      <c r="T127" s="30">
        <v>1.6160000000000001</v>
      </c>
      <c r="U127" s="30">
        <v>2.032</v>
      </c>
      <c r="V127" s="30">
        <v>0.03</v>
      </c>
      <c r="W127" s="30">
        <v>20.352</v>
      </c>
      <c r="X127" s="30">
        <v>544</v>
      </c>
      <c r="Y127" s="30">
        <v>5.7709999999999999</v>
      </c>
      <c r="Z127" s="30">
        <v>1600</v>
      </c>
      <c r="AB127" s="17">
        <v>6.7785714285714285</v>
      </c>
      <c r="AE127" t="s">
        <v>234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</row>
    <row r="128" spans="1:47" x14ac:dyDescent="0.35">
      <c r="A128" s="19" t="s">
        <v>220</v>
      </c>
      <c r="B128" s="10" t="s">
        <v>253</v>
      </c>
      <c r="C128" s="31">
        <v>343</v>
      </c>
      <c r="D128" s="31">
        <v>25.2</v>
      </c>
      <c r="E128" s="31">
        <v>10.1</v>
      </c>
      <c r="F128" s="31">
        <v>1350</v>
      </c>
      <c r="G128" s="31">
        <v>1120</v>
      </c>
      <c r="H128" s="31">
        <v>390</v>
      </c>
      <c r="I128" s="31">
        <v>428.75</v>
      </c>
      <c r="J128" s="31">
        <v>80</v>
      </c>
      <c r="K128" s="31">
        <v>24</v>
      </c>
      <c r="L128" s="30">
        <v>1.2</v>
      </c>
      <c r="M128" s="30">
        <v>14.4</v>
      </c>
      <c r="N128" s="30">
        <v>5.8</v>
      </c>
      <c r="O128" s="30">
        <v>89.18</v>
      </c>
      <c r="P128" s="30">
        <v>1200</v>
      </c>
      <c r="Q128" s="30">
        <v>120</v>
      </c>
      <c r="R128" s="30">
        <v>24</v>
      </c>
      <c r="S128" s="30">
        <v>0.42</v>
      </c>
      <c r="T128" s="30">
        <v>0.84</v>
      </c>
      <c r="U128" s="30">
        <v>0.5</v>
      </c>
      <c r="V128" s="30">
        <v>5.0000000000000001E-3</v>
      </c>
      <c r="W128" s="30">
        <v>2.5</v>
      </c>
      <c r="X128" s="30">
        <v>42</v>
      </c>
      <c r="Y128" s="30">
        <v>0.96</v>
      </c>
      <c r="Z128" s="30">
        <v>1121.6099999999999</v>
      </c>
      <c r="AB128" s="17">
        <v>7.3266666666666671</v>
      </c>
      <c r="AE128" t="s">
        <v>235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</row>
    <row r="129" spans="1:47" x14ac:dyDescent="0.35">
      <c r="A129" s="19" t="s">
        <v>220</v>
      </c>
      <c r="B129" s="10" t="s">
        <v>254</v>
      </c>
      <c r="C129" s="31">
        <v>398</v>
      </c>
      <c r="D129" s="31">
        <v>38</v>
      </c>
      <c r="E129" s="31">
        <v>18</v>
      </c>
      <c r="F129" s="31">
        <v>1450</v>
      </c>
      <c r="G129" s="31">
        <v>1150</v>
      </c>
      <c r="H129" s="31">
        <v>300</v>
      </c>
      <c r="I129" s="31">
        <v>1000</v>
      </c>
      <c r="J129" s="31">
        <v>120</v>
      </c>
      <c r="K129" s="31">
        <v>23</v>
      </c>
      <c r="L129" s="30">
        <v>2.6</v>
      </c>
      <c r="M129" s="30">
        <v>24</v>
      </c>
      <c r="N129" s="30">
        <v>2.5</v>
      </c>
      <c r="O129" s="30">
        <v>360</v>
      </c>
      <c r="P129" s="30">
        <v>1500</v>
      </c>
      <c r="Q129" s="30">
        <v>200</v>
      </c>
      <c r="R129" s="30">
        <v>47</v>
      </c>
      <c r="S129" s="30">
        <v>7</v>
      </c>
      <c r="T129" s="30">
        <v>5.5</v>
      </c>
      <c r="U129" s="30">
        <v>5.2</v>
      </c>
      <c r="V129" s="30">
        <v>0.05</v>
      </c>
      <c r="W129" s="30">
        <v>39</v>
      </c>
      <c r="X129" s="30">
        <v>470</v>
      </c>
      <c r="Y129" s="30">
        <v>6.4</v>
      </c>
      <c r="Z129" s="30">
        <v>1301.46</v>
      </c>
      <c r="AB129" s="17">
        <v>16.736842105263158</v>
      </c>
      <c r="AE129" t="s">
        <v>236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</row>
    <row r="130" spans="1:47" x14ac:dyDescent="0.35">
      <c r="A130" s="19" t="s">
        <v>220</v>
      </c>
      <c r="B130" s="10" t="s">
        <v>255</v>
      </c>
      <c r="C130" s="31">
        <v>380</v>
      </c>
      <c r="D130" s="31">
        <v>38</v>
      </c>
      <c r="E130" s="31">
        <v>18</v>
      </c>
      <c r="F130" s="31">
        <v>1550</v>
      </c>
      <c r="G130" s="31">
        <v>1250</v>
      </c>
      <c r="H130" s="31">
        <v>500</v>
      </c>
      <c r="I130" s="31">
        <v>1000</v>
      </c>
      <c r="J130" s="31">
        <v>130</v>
      </c>
      <c r="K130" s="31">
        <v>19</v>
      </c>
      <c r="L130" s="30">
        <v>2.2000000000000002</v>
      </c>
      <c r="M130" s="30">
        <v>22</v>
      </c>
      <c r="N130" s="30">
        <v>2.2000000000000002</v>
      </c>
      <c r="O130" s="30">
        <v>700</v>
      </c>
      <c r="P130" s="30">
        <v>1500</v>
      </c>
      <c r="Q130" s="30">
        <v>230</v>
      </c>
      <c r="R130" s="30">
        <v>76</v>
      </c>
      <c r="S130" s="30">
        <v>7.5</v>
      </c>
      <c r="T130" s="30">
        <v>5.7</v>
      </c>
      <c r="U130" s="30">
        <v>6</v>
      </c>
      <c r="V130" s="30">
        <v>0.05</v>
      </c>
      <c r="W130" s="30">
        <v>39</v>
      </c>
      <c r="X130" s="30">
        <v>470</v>
      </c>
      <c r="Y130" s="30">
        <v>4.8</v>
      </c>
      <c r="Z130" s="30">
        <v>1242.5999999999999</v>
      </c>
      <c r="AB130" s="17">
        <v>19.850877192982455</v>
      </c>
      <c r="AE130" t="s">
        <v>237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</row>
    <row r="131" spans="1:47" x14ac:dyDescent="0.35">
      <c r="A131" s="19" t="s">
        <v>220</v>
      </c>
      <c r="B131" s="10" t="s">
        <v>256</v>
      </c>
      <c r="C131" s="31">
        <v>398</v>
      </c>
      <c r="D131" s="31">
        <v>38</v>
      </c>
      <c r="E131" s="31">
        <v>18</v>
      </c>
      <c r="F131" s="31">
        <v>1750</v>
      </c>
      <c r="G131" s="31">
        <v>1450</v>
      </c>
      <c r="H131" s="31">
        <v>400</v>
      </c>
      <c r="I131" s="31">
        <v>1000</v>
      </c>
      <c r="J131" s="31">
        <v>130</v>
      </c>
      <c r="K131" s="31">
        <v>25</v>
      </c>
      <c r="L131" s="30">
        <v>3.1</v>
      </c>
      <c r="M131" s="30">
        <v>27</v>
      </c>
      <c r="N131" s="30">
        <v>2.4</v>
      </c>
      <c r="O131" s="30">
        <v>480</v>
      </c>
      <c r="P131" s="30">
        <v>2800</v>
      </c>
      <c r="Q131" s="30">
        <v>300</v>
      </c>
      <c r="R131" s="30">
        <v>40</v>
      </c>
      <c r="S131" s="30">
        <v>14.5</v>
      </c>
      <c r="T131" s="30">
        <v>6.1</v>
      </c>
      <c r="U131" s="30">
        <v>3.8</v>
      </c>
      <c r="V131" s="30">
        <v>0.03</v>
      </c>
      <c r="W131" s="30">
        <v>4.5999999999999996</v>
      </c>
      <c r="X131" s="30">
        <v>550</v>
      </c>
      <c r="Y131" s="30">
        <v>4.0999999999999996</v>
      </c>
      <c r="Z131" s="30">
        <v>1301.46</v>
      </c>
      <c r="AB131" s="17">
        <v>21.763157894736842</v>
      </c>
      <c r="AE131" t="s">
        <v>238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</row>
    <row r="132" spans="1:47" x14ac:dyDescent="0.35">
      <c r="A132" s="19" t="s">
        <v>220</v>
      </c>
      <c r="B132" t="s">
        <v>269</v>
      </c>
      <c r="C132" s="30">
        <v>351</v>
      </c>
      <c r="D132" s="30">
        <v>29</v>
      </c>
      <c r="E132" s="30">
        <v>17</v>
      </c>
      <c r="F132" s="30">
        <v>1300</v>
      </c>
      <c r="G132" s="30">
        <v>1000</v>
      </c>
      <c r="H132" s="30">
        <v>360</v>
      </c>
      <c r="I132" s="30">
        <v>750</v>
      </c>
      <c r="J132" s="30">
        <v>100</v>
      </c>
      <c r="K132" s="30">
        <v>14</v>
      </c>
      <c r="L132" s="30">
        <v>2</v>
      </c>
      <c r="M132" s="30">
        <v>17</v>
      </c>
      <c r="N132" s="30">
        <v>1.4</v>
      </c>
      <c r="O132" s="30">
        <v>170</v>
      </c>
      <c r="P132" s="30">
        <v>1250</v>
      </c>
      <c r="Q132" s="30">
        <v>145</v>
      </c>
      <c r="R132" s="30">
        <v>15</v>
      </c>
      <c r="S132" s="30">
        <v>1.1000000000000001</v>
      </c>
      <c r="T132" s="30">
        <v>1</v>
      </c>
      <c r="U132" s="30">
        <v>0.63</v>
      </c>
      <c r="V132" s="30">
        <v>0.02</v>
      </c>
      <c r="W132" s="30">
        <v>6.5</v>
      </c>
      <c r="X132" s="30">
        <v>200</v>
      </c>
      <c r="Y132" s="30">
        <v>2.4</v>
      </c>
      <c r="Z132" s="30">
        <v>2400</v>
      </c>
      <c r="AB132" s="17">
        <v>10.635294117647058</v>
      </c>
      <c r="AE132" t="s">
        <v>239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</row>
    <row r="133" spans="1:47" x14ac:dyDescent="0.35">
      <c r="A133" s="19" t="s">
        <v>220</v>
      </c>
      <c r="B133" t="s">
        <v>257</v>
      </c>
      <c r="C133" s="30">
        <v>349.3</v>
      </c>
      <c r="D133" s="30">
        <v>29</v>
      </c>
      <c r="E133" s="30">
        <v>17</v>
      </c>
      <c r="F133" s="30">
        <v>1300</v>
      </c>
      <c r="G133" s="30">
        <v>1000</v>
      </c>
      <c r="H133" s="30">
        <v>300</v>
      </c>
      <c r="I133" s="30">
        <v>700</v>
      </c>
      <c r="J133" s="30">
        <v>100</v>
      </c>
      <c r="K133" s="30">
        <v>19</v>
      </c>
      <c r="L133" s="30">
        <v>1.5</v>
      </c>
      <c r="M133" s="30">
        <v>22</v>
      </c>
      <c r="N133" s="30">
        <v>2.4</v>
      </c>
      <c r="O133" s="30">
        <v>190</v>
      </c>
      <c r="P133" s="30">
        <v>1000</v>
      </c>
      <c r="Q133" s="30">
        <v>100</v>
      </c>
      <c r="R133" s="30">
        <v>17</v>
      </c>
      <c r="S133" s="30">
        <v>1.2</v>
      </c>
      <c r="T133" s="30">
        <v>1</v>
      </c>
      <c r="U133" s="30">
        <v>0.7</v>
      </c>
      <c r="V133" s="30">
        <v>1.4999999999999999E-2</v>
      </c>
      <c r="W133" s="30">
        <v>6</v>
      </c>
      <c r="X133" s="30">
        <v>190</v>
      </c>
      <c r="Y133" s="30">
        <v>3</v>
      </c>
      <c r="Z133" s="30">
        <v>2400</v>
      </c>
      <c r="AB133" s="17">
        <v>9.8705882352941181</v>
      </c>
      <c r="AE133" t="s">
        <v>240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</row>
    <row r="134" spans="1:47" x14ac:dyDescent="0.35">
      <c r="A134" s="19" t="s">
        <v>220</v>
      </c>
      <c r="B134" t="s">
        <v>258</v>
      </c>
      <c r="C134" s="30">
        <v>349.3</v>
      </c>
      <c r="D134" s="30">
        <v>29</v>
      </c>
      <c r="E134" s="30">
        <v>17</v>
      </c>
      <c r="F134" s="30">
        <v>1100</v>
      </c>
      <c r="G134" s="30">
        <v>900</v>
      </c>
      <c r="H134" s="30">
        <v>400</v>
      </c>
      <c r="I134" s="30">
        <v>800</v>
      </c>
      <c r="J134" s="30">
        <v>140</v>
      </c>
      <c r="K134" s="30">
        <v>10</v>
      </c>
      <c r="L134" s="30">
        <v>3.5</v>
      </c>
      <c r="M134" s="30">
        <v>20.5</v>
      </c>
      <c r="N134" s="30">
        <v>2</v>
      </c>
      <c r="O134" s="30">
        <v>350</v>
      </c>
      <c r="P134" s="30">
        <v>1600</v>
      </c>
      <c r="Q134" s="30">
        <v>180</v>
      </c>
      <c r="R134" s="30">
        <v>19</v>
      </c>
      <c r="S134" s="30">
        <v>2.1</v>
      </c>
      <c r="T134" s="30">
        <v>2</v>
      </c>
      <c r="U134" s="30">
        <v>1.8</v>
      </c>
      <c r="V134" s="30">
        <v>0.02</v>
      </c>
      <c r="W134" s="30">
        <v>5.5</v>
      </c>
      <c r="X134" s="30">
        <v>140</v>
      </c>
      <c r="Y134" s="30">
        <v>2.2999999999999998</v>
      </c>
      <c r="Z134" s="30">
        <v>2200</v>
      </c>
      <c r="AB134" s="17">
        <v>12.164705882352941</v>
      </c>
      <c r="AE134" t="s">
        <v>241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</row>
    <row r="135" spans="1:47" x14ac:dyDescent="0.35">
      <c r="A135" s="19" t="s">
        <v>220</v>
      </c>
      <c r="B135" t="s">
        <v>259</v>
      </c>
      <c r="C135" s="30">
        <v>385</v>
      </c>
      <c r="D135" s="30">
        <v>35</v>
      </c>
      <c r="E135" s="30">
        <v>17</v>
      </c>
      <c r="F135" s="30">
        <v>1500</v>
      </c>
      <c r="G135" s="30">
        <v>1100</v>
      </c>
      <c r="H135" s="30">
        <v>300</v>
      </c>
      <c r="I135" s="30">
        <v>850</v>
      </c>
      <c r="J135" s="30">
        <v>100</v>
      </c>
      <c r="K135" s="30">
        <v>16.399999999999999</v>
      </c>
      <c r="L135" s="30">
        <v>3</v>
      </c>
      <c r="M135" s="30">
        <v>27</v>
      </c>
      <c r="N135" s="30">
        <v>1.8</v>
      </c>
      <c r="O135" s="30">
        <v>200</v>
      </c>
      <c r="P135" s="30">
        <v>1500</v>
      </c>
      <c r="Q135" s="30">
        <v>150</v>
      </c>
      <c r="R135" s="30">
        <v>24</v>
      </c>
      <c r="S135" s="30">
        <v>2.7</v>
      </c>
      <c r="T135" s="30">
        <v>1.6</v>
      </c>
      <c r="U135" s="30">
        <v>1.5</v>
      </c>
      <c r="V135" s="30">
        <v>2.1000000000000001E-2</v>
      </c>
      <c r="W135" s="30">
        <v>11.5</v>
      </c>
      <c r="X135" s="30">
        <v>206</v>
      </c>
      <c r="Y135" s="30">
        <v>2.5</v>
      </c>
      <c r="Z135" s="30">
        <v>1258.95</v>
      </c>
      <c r="AB135" s="17">
        <v>14.008771929824562</v>
      </c>
      <c r="AE135" t="s">
        <v>242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</row>
    <row r="136" spans="1:47" x14ac:dyDescent="0.35">
      <c r="A136" s="19" t="s">
        <v>220</v>
      </c>
      <c r="B136" t="s">
        <v>260</v>
      </c>
      <c r="C136" s="30">
        <v>379</v>
      </c>
      <c r="D136" s="30">
        <v>35</v>
      </c>
      <c r="E136" s="30">
        <v>17</v>
      </c>
      <c r="F136" s="30">
        <v>1800</v>
      </c>
      <c r="G136" s="30">
        <v>1300</v>
      </c>
      <c r="H136" s="30">
        <v>300</v>
      </c>
      <c r="I136" s="30">
        <v>700</v>
      </c>
      <c r="J136" s="30">
        <v>100</v>
      </c>
      <c r="K136" s="30">
        <v>27</v>
      </c>
      <c r="L136" s="30">
        <v>2.2999999999999998</v>
      </c>
      <c r="M136" s="30">
        <v>20</v>
      </c>
      <c r="N136" s="30">
        <v>1.6</v>
      </c>
      <c r="O136" s="30">
        <v>350</v>
      </c>
      <c r="P136" s="30">
        <v>2000</v>
      </c>
      <c r="Q136" s="30">
        <v>250</v>
      </c>
      <c r="R136" s="30">
        <v>19</v>
      </c>
      <c r="S136" s="30">
        <v>1.5</v>
      </c>
      <c r="T136" s="30">
        <v>2</v>
      </c>
      <c r="U136" s="30">
        <v>1</v>
      </c>
      <c r="V136" s="30">
        <v>0.01</v>
      </c>
      <c r="W136" s="30">
        <v>10</v>
      </c>
      <c r="X136" s="30">
        <v>200</v>
      </c>
      <c r="Y136" s="30">
        <v>2.5</v>
      </c>
      <c r="Z136" s="30">
        <v>1239.33</v>
      </c>
      <c r="AB136" s="17">
        <v>17.087719298245613</v>
      </c>
      <c r="AE136" t="s">
        <v>243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</row>
    <row r="137" spans="1:47" x14ac:dyDescent="0.35">
      <c r="A137" s="19" t="s">
        <v>220</v>
      </c>
      <c r="B137" t="s">
        <v>270</v>
      </c>
      <c r="C137" s="30">
        <v>352.6</v>
      </c>
      <c r="D137" s="30">
        <v>21</v>
      </c>
      <c r="E137" s="30">
        <v>11</v>
      </c>
      <c r="F137" s="30">
        <v>2000</v>
      </c>
      <c r="G137" s="30">
        <v>1150</v>
      </c>
      <c r="H137" s="30">
        <v>450</v>
      </c>
      <c r="I137" s="30">
        <v>440.75</v>
      </c>
      <c r="J137" s="30">
        <v>110</v>
      </c>
      <c r="K137" s="30">
        <v>18</v>
      </c>
      <c r="L137" s="30">
        <v>1.5</v>
      </c>
      <c r="M137" s="30">
        <v>16</v>
      </c>
      <c r="N137" s="30">
        <v>1.6</v>
      </c>
      <c r="O137" s="30">
        <v>200</v>
      </c>
      <c r="P137" s="30">
        <v>1800</v>
      </c>
      <c r="Q137" s="30">
        <v>180</v>
      </c>
      <c r="R137" s="30">
        <v>20</v>
      </c>
      <c r="S137" s="30">
        <v>1.5</v>
      </c>
      <c r="T137" s="30">
        <v>2</v>
      </c>
      <c r="U137" s="30">
        <v>2</v>
      </c>
      <c r="V137" s="30">
        <v>10</v>
      </c>
      <c r="W137" s="30">
        <v>9</v>
      </c>
      <c r="X137" s="30">
        <v>500</v>
      </c>
      <c r="Y137" s="30">
        <v>5</v>
      </c>
      <c r="Z137" s="30">
        <v>1153.0020000000002</v>
      </c>
      <c r="AB137" s="17">
        <v>6.46</v>
      </c>
      <c r="AE137" t="s">
        <v>245</v>
      </c>
      <c r="AF137" s="17">
        <v>1.8475797969696077</v>
      </c>
      <c r="AG137" s="17">
        <v>1.8475797969696077</v>
      </c>
      <c r="AH137" s="17">
        <v>1.8475797969696077</v>
      </c>
      <c r="AI137" s="17">
        <v>1.8475797969696077</v>
      </c>
      <c r="AJ137" s="17">
        <v>0</v>
      </c>
      <c r="AK137" s="17">
        <v>0</v>
      </c>
      <c r="AL137" s="17">
        <v>0</v>
      </c>
      <c r="AO137">
        <v>1</v>
      </c>
      <c r="AP137">
        <v>1</v>
      </c>
      <c r="AQ137">
        <v>1</v>
      </c>
      <c r="AR137">
        <v>1</v>
      </c>
      <c r="AS137">
        <v>0</v>
      </c>
      <c r="AT137">
        <v>0</v>
      </c>
      <c r="AU137">
        <v>0</v>
      </c>
    </row>
    <row r="138" spans="1:47" x14ac:dyDescent="0.35">
      <c r="A138" s="19" t="s">
        <v>220</v>
      </c>
      <c r="B138" t="s">
        <v>262</v>
      </c>
      <c r="C138" s="30">
        <v>378.2</v>
      </c>
      <c r="D138" s="30">
        <v>22</v>
      </c>
      <c r="E138" s="30">
        <v>14</v>
      </c>
      <c r="F138" s="30">
        <v>850</v>
      </c>
      <c r="G138" s="30">
        <v>650</v>
      </c>
      <c r="H138" s="30">
        <v>400</v>
      </c>
      <c r="I138" s="30">
        <v>472.75</v>
      </c>
      <c r="J138" s="30">
        <v>90</v>
      </c>
      <c r="K138" s="30">
        <v>20</v>
      </c>
      <c r="L138" s="30">
        <v>1.8</v>
      </c>
      <c r="M138" s="30">
        <v>16</v>
      </c>
      <c r="N138" s="30">
        <v>2</v>
      </c>
      <c r="O138" s="30">
        <v>220</v>
      </c>
      <c r="P138" s="30">
        <v>1800</v>
      </c>
      <c r="Q138" s="30">
        <v>180</v>
      </c>
      <c r="R138" s="30">
        <v>20</v>
      </c>
      <c r="S138" s="30">
        <v>1.5</v>
      </c>
      <c r="T138" s="30">
        <v>2</v>
      </c>
      <c r="U138" s="30">
        <v>2</v>
      </c>
      <c r="V138" s="30">
        <v>0.01</v>
      </c>
      <c r="W138" s="30">
        <v>9</v>
      </c>
      <c r="X138" s="30">
        <v>500</v>
      </c>
      <c r="Y138" s="30">
        <v>5</v>
      </c>
      <c r="Z138" s="30">
        <v>1236.7139999999999</v>
      </c>
      <c r="AB138" s="17">
        <v>7.9933333333333332</v>
      </c>
      <c r="AE138" t="s">
        <v>244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</row>
    <row r="140" spans="1:47" x14ac:dyDescent="0.35">
      <c r="AH140" s="17"/>
    </row>
    <row r="143" spans="1:47" x14ac:dyDescent="0.35">
      <c r="A143" s="15" t="s">
        <v>139</v>
      </c>
      <c r="B143" s="15" t="s">
        <v>140</v>
      </c>
      <c r="C143" s="15" t="s">
        <v>271</v>
      </c>
      <c r="AE143" s="15" t="s">
        <v>212</v>
      </c>
    </row>
    <row r="144" spans="1:47" x14ac:dyDescent="0.35">
      <c r="A144" s="16">
        <v>27</v>
      </c>
      <c r="B144" s="16">
        <f>A144^0.75</f>
        <v>11.844666116572432</v>
      </c>
      <c r="C144" s="16">
        <f>110*B144</f>
        <v>1302.9132728229674</v>
      </c>
      <c r="AE144" s="17">
        <v>266.69203482932579</v>
      </c>
    </row>
    <row r="146" spans="1:31" x14ac:dyDescent="0.35">
      <c r="B146" t="s">
        <v>141</v>
      </c>
      <c r="C146">
        <v>110</v>
      </c>
      <c r="D146">
        <v>45</v>
      </c>
      <c r="E146">
        <v>13.75</v>
      </c>
      <c r="F146">
        <v>1250</v>
      </c>
      <c r="G146">
        <v>1000</v>
      </c>
      <c r="H146">
        <v>250</v>
      </c>
      <c r="I146">
        <v>1250</v>
      </c>
      <c r="J146">
        <v>180</v>
      </c>
      <c r="K146">
        <v>9</v>
      </c>
      <c r="L146">
        <v>1.8</v>
      </c>
      <c r="M146">
        <v>18</v>
      </c>
      <c r="N146">
        <v>1.44</v>
      </c>
      <c r="O146">
        <v>260</v>
      </c>
      <c r="P146">
        <v>1515</v>
      </c>
      <c r="Q146">
        <v>138</v>
      </c>
      <c r="R146">
        <v>9</v>
      </c>
      <c r="S146">
        <v>0.54</v>
      </c>
      <c r="T146">
        <v>1.5</v>
      </c>
      <c r="U146">
        <v>0.36</v>
      </c>
      <c r="V146">
        <v>8.36</v>
      </c>
      <c r="W146">
        <v>4.09</v>
      </c>
      <c r="X146">
        <v>64.5</v>
      </c>
      <c r="Y146">
        <v>3.55</v>
      </c>
      <c r="Z146">
        <v>3270</v>
      </c>
      <c r="AE146" s="15" t="s">
        <v>211</v>
      </c>
    </row>
    <row r="147" spans="1:31" x14ac:dyDescent="0.35">
      <c r="B147" t="s">
        <v>142</v>
      </c>
      <c r="C147">
        <v>110</v>
      </c>
      <c r="D147" t="s">
        <v>280</v>
      </c>
      <c r="E147" t="s">
        <v>280</v>
      </c>
      <c r="F147">
        <v>6250</v>
      </c>
      <c r="G147">
        <v>4000</v>
      </c>
      <c r="H147">
        <v>3750</v>
      </c>
      <c r="I147" t="s">
        <v>280</v>
      </c>
      <c r="J147" t="s">
        <v>280</v>
      </c>
      <c r="K147">
        <v>355</v>
      </c>
      <c r="L147">
        <v>7</v>
      </c>
      <c r="M147">
        <v>56.75</v>
      </c>
      <c r="N147">
        <v>42.5</v>
      </c>
      <c r="O147">
        <v>2750</v>
      </c>
      <c r="P147">
        <v>100000</v>
      </c>
      <c r="Q147">
        <v>567.5</v>
      </c>
      <c r="R147" t="s">
        <v>280</v>
      </c>
      <c r="S147" t="s">
        <v>280</v>
      </c>
      <c r="T147" t="s">
        <v>280</v>
      </c>
      <c r="U147" t="s">
        <v>280</v>
      </c>
      <c r="V147" t="s">
        <v>280</v>
      </c>
      <c r="W147" t="s">
        <v>280</v>
      </c>
      <c r="X147" t="s">
        <v>280</v>
      </c>
      <c r="Y147" t="s">
        <v>280</v>
      </c>
      <c r="Z147" t="s">
        <v>280</v>
      </c>
      <c r="AE147" s="17">
        <f>SUM(mnozstvi_dkg)</f>
        <v>46.270410497873911</v>
      </c>
    </row>
    <row r="149" spans="1:31" x14ac:dyDescent="0.35">
      <c r="B149" s="15" t="s">
        <v>64</v>
      </c>
      <c r="C149" s="27">
        <f>C144</f>
        <v>1302.9132728229674</v>
      </c>
      <c r="D149" s="27">
        <f>D146/1000*$C$144</f>
        <v>58.631097277033533</v>
      </c>
      <c r="E149" s="27">
        <f t="shared" ref="E149:Z149" si="0">E146/1000*$C$144</f>
        <v>17.915057501315804</v>
      </c>
      <c r="F149" s="27">
        <f t="shared" si="0"/>
        <v>1628.6415910287092</v>
      </c>
      <c r="G149" s="27">
        <f t="shared" si="0"/>
        <v>1302.9132728229674</v>
      </c>
      <c r="H149" s="27">
        <f t="shared" si="0"/>
        <v>325.72831820574186</v>
      </c>
      <c r="I149" s="27">
        <f t="shared" si="0"/>
        <v>1628.6415910287092</v>
      </c>
      <c r="J149" s="27">
        <f t="shared" si="0"/>
        <v>234.52438910813413</v>
      </c>
      <c r="K149" s="27">
        <f t="shared" si="0"/>
        <v>11.726219455406707</v>
      </c>
      <c r="L149" s="27">
        <f t="shared" si="0"/>
        <v>2.3452438910813411</v>
      </c>
      <c r="M149" s="27">
        <f t="shared" si="0"/>
        <v>23.452438910813413</v>
      </c>
      <c r="N149" s="27">
        <f t="shared" si="0"/>
        <v>1.8761951128650729</v>
      </c>
      <c r="O149" s="27">
        <f t="shared" si="0"/>
        <v>338.75745093397154</v>
      </c>
      <c r="P149" s="27">
        <f t="shared" si="0"/>
        <v>1973.9136083267956</v>
      </c>
      <c r="Q149" s="27">
        <f t="shared" si="0"/>
        <v>179.80203164956953</v>
      </c>
      <c r="R149" s="27">
        <f t="shared" si="0"/>
        <v>11.726219455406707</v>
      </c>
      <c r="S149" s="27">
        <f t="shared" si="0"/>
        <v>0.70357316732440245</v>
      </c>
      <c r="T149" s="27">
        <f t="shared" si="0"/>
        <v>1.9543699092344511</v>
      </c>
      <c r="U149" s="27">
        <f t="shared" si="0"/>
        <v>0.46904877821626823</v>
      </c>
      <c r="V149" s="27">
        <f t="shared" si="0"/>
        <v>10.892354960800008</v>
      </c>
      <c r="W149" s="27">
        <f t="shared" si="0"/>
        <v>5.3289152858459365</v>
      </c>
      <c r="X149" s="27">
        <f t="shared" si="0"/>
        <v>84.037906097081404</v>
      </c>
      <c r="Y149" s="27">
        <f t="shared" si="0"/>
        <v>4.6253421185215338</v>
      </c>
      <c r="Z149" s="27">
        <f t="shared" si="0"/>
        <v>4260.5264021311032</v>
      </c>
    </row>
    <row r="150" spans="1:31" x14ac:dyDescent="0.35">
      <c r="B150" s="15" t="s">
        <v>65</v>
      </c>
      <c r="C150" s="27">
        <f>C144</f>
        <v>1302.9132728229674</v>
      </c>
      <c r="D150" s="27" t="str">
        <f>D147</f>
        <v>-</v>
      </c>
      <c r="E150" s="27" t="str">
        <f>E147</f>
        <v>-</v>
      </c>
      <c r="F150" s="27">
        <f t="shared" ref="F150:Q150" si="1">F147/1000*$C$144</f>
        <v>8143.2079551435463</v>
      </c>
      <c r="G150" s="27">
        <f t="shared" si="1"/>
        <v>5211.6530912918697</v>
      </c>
      <c r="H150" s="27">
        <f t="shared" si="1"/>
        <v>4885.924773086128</v>
      </c>
      <c r="I150" s="27" t="str">
        <f>I147</f>
        <v>-</v>
      </c>
      <c r="J150" s="27" t="str">
        <f>J147</f>
        <v>-</v>
      </c>
      <c r="K150" s="27">
        <f t="shared" si="1"/>
        <v>462.53421185215342</v>
      </c>
      <c r="L150" s="27">
        <f t="shared" si="1"/>
        <v>9.1203929097607723</v>
      </c>
      <c r="M150" s="27">
        <f t="shared" si="1"/>
        <v>73.940328232703408</v>
      </c>
      <c r="N150" s="27">
        <f t="shared" si="1"/>
        <v>55.373814094976119</v>
      </c>
      <c r="O150" s="27">
        <f t="shared" si="1"/>
        <v>3583.0115002631605</v>
      </c>
      <c r="P150" s="27">
        <f t="shared" si="1"/>
        <v>130291.32728229674</v>
      </c>
      <c r="Q150" s="27">
        <f t="shared" si="1"/>
        <v>739.40328232703405</v>
      </c>
      <c r="R150" s="27" t="str">
        <f>R147</f>
        <v>-</v>
      </c>
      <c r="S150" s="27" t="str">
        <f t="shared" ref="S150:Z150" si="2">S147</f>
        <v>-</v>
      </c>
      <c r="T150" s="27" t="str">
        <f t="shared" si="2"/>
        <v>-</v>
      </c>
      <c r="U150" s="27" t="str">
        <f t="shared" si="2"/>
        <v>-</v>
      </c>
      <c r="V150" s="27" t="str">
        <f t="shared" si="2"/>
        <v>-</v>
      </c>
      <c r="W150" s="27" t="str">
        <f t="shared" si="2"/>
        <v>-</v>
      </c>
      <c r="X150" s="27" t="str">
        <f t="shared" si="2"/>
        <v>-</v>
      </c>
      <c r="Y150" s="27" t="str">
        <f t="shared" si="2"/>
        <v>-</v>
      </c>
      <c r="Z150" s="27" t="str">
        <f t="shared" si="2"/>
        <v>-</v>
      </c>
    </row>
    <row r="152" spans="1:31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31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</sheetData>
  <mergeCells count="4">
    <mergeCell ref="D1:E1"/>
    <mergeCell ref="K1:O1"/>
    <mergeCell ref="P1:Y1"/>
    <mergeCell ref="F1:J1"/>
  </mergeCells>
  <conditionalFormatting sqref="AF100:AF105 AF4:AF7 AF9:AF98 AO9:AO98 AO122:AO138 AF124:AF138">
    <cfRule type="cellIs" dxfId="96" priority="117" operator="greaterThan">
      <formula>0</formula>
    </cfRule>
  </conditionalFormatting>
  <conditionalFormatting sqref="AG100:AG105 AG4:AG7 AG9:AG98">
    <cfRule type="cellIs" dxfId="95" priority="115" operator="greaterThan">
      <formula>0</formula>
    </cfRule>
    <cfRule type="cellIs" dxfId="94" priority="116" operator="greaterThan">
      <formula>0</formula>
    </cfRule>
  </conditionalFormatting>
  <conditionalFormatting sqref="AH100:AH105 AH4:AH7 AH9:AH98 AQ9:AQ98 AQ122:AQ138 AH124:AH138">
    <cfRule type="cellIs" dxfId="93" priority="114" operator="greaterThan">
      <formula>0</formula>
    </cfRule>
  </conditionalFormatting>
  <conditionalFormatting sqref="AI100:AI105 AI4:AI7 AI9:AI98 AR9:AR98 AR122:AR138 AI124:AI138">
    <cfRule type="cellIs" dxfId="92" priority="113" operator="greaterThan">
      <formula>0</formula>
    </cfRule>
  </conditionalFormatting>
  <conditionalFormatting sqref="AJ100:AJ105 AJ4:AJ7 AJ9:AJ98 AS9:AS98 AS122:AS138 AJ124:AJ138">
    <cfRule type="cellIs" dxfId="91" priority="112" operator="greaterThan">
      <formula>0</formula>
    </cfRule>
  </conditionalFormatting>
  <conditionalFormatting sqref="AK100:AK105 AK4:AK7 AK9:AK98 AT9:AT98 AT122:AT138 AK124:AK138">
    <cfRule type="cellIs" dxfId="90" priority="111" operator="greaterThan">
      <formula>0</formula>
    </cfRule>
  </conditionalFormatting>
  <conditionalFormatting sqref="AL100:AL105 AL4:AL7 AL9:AL98">
    <cfRule type="cellIs" dxfId="89" priority="110" operator="greaterThan">
      <formula>0</formula>
    </cfRule>
  </conditionalFormatting>
  <conditionalFormatting sqref="AF99">
    <cfRule type="cellIs" dxfId="88" priority="109" operator="greaterThan">
      <formula>0</formula>
    </cfRule>
  </conditionalFormatting>
  <conditionalFormatting sqref="AG99">
    <cfRule type="cellIs" dxfId="87" priority="107" operator="greaterThan">
      <formula>0</formula>
    </cfRule>
    <cfRule type="cellIs" dxfId="86" priority="108" operator="greaterThan">
      <formula>0</formula>
    </cfRule>
  </conditionalFormatting>
  <conditionalFormatting sqref="AH99">
    <cfRule type="cellIs" dxfId="85" priority="106" operator="greaterThan">
      <formula>0</formula>
    </cfRule>
  </conditionalFormatting>
  <conditionalFormatting sqref="AI99">
    <cfRule type="cellIs" dxfId="84" priority="105" operator="greaterThan">
      <formula>0</formula>
    </cfRule>
  </conditionalFormatting>
  <conditionalFormatting sqref="AJ99">
    <cfRule type="cellIs" dxfId="83" priority="104" operator="greaterThan">
      <formula>0</formula>
    </cfRule>
  </conditionalFormatting>
  <conditionalFormatting sqref="AK99">
    <cfRule type="cellIs" dxfId="82" priority="103" operator="greaterThan">
      <formula>0</formula>
    </cfRule>
  </conditionalFormatting>
  <conditionalFormatting sqref="AL99">
    <cfRule type="cellIs" dxfId="81" priority="102" operator="greaterThan">
      <formula>0</formula>
    </cfRule>
  </conditionalFormatting>
  <conditionalFormatting sqref="AF8">
    <cfRule type="cellIs" dxfId="80" priority="101" operator="greaterThan">
      <formula>0</formula>
    </cfRule>
  </conditionalFormatting>
  <conditionalFormatting sqref="AG8">
    <cfRule type="cellIs" dxfId="79" priority="99" operator="greaterThan">
      <formula>0</formula>
    </cfRule>
    <cfRule type="cellIs" dxfId="78" priority="100" operator="greaterThan">
      <formula>0</formula>
    </cfRule>
  </conditionalFormatting>
  <conditionalFormatting sqref="AH8">
    <cfRule type="cellIs" dxfId="77" priority="98" operator="greaterThan">
      <formula>0</formula>
    </cfRule>
  </conditionalFormatting>
  <conditionalFormatting sqref="AI8">
    <cfRule type="cellIs" dxfId="76" priority="97" operator="greaterThan">
      <formula>0</formula>
    </cfRule>
  </conditionalFormatting>
  <conditionalFormatting sqref="AJ8">
    <cfRule type="cellIs" dxfId="75" priority="96" operator="greaterThan">
      <formula>0</formula>
    </cfRule>
  </conditionalFormatting>
  <conditionalFormatting sqref="AK8">
    <cfRule type="cellIs" dxfId="74" priority="95" operator="greaterThan">
      <formula>0</formula>
    </cfRule>
  </conditionalFormatting>
  <conditionalFormatting sqref="AL8">
    <cfRule type="cellIs" dxfId="73" priority="94" operator="greaterThan">
      <formula>0</formula>
    </cfRule>
  </conditionalFormatting>
  <conditionalFormatting sqref="AO100:AO105 AO4:AO7">
    <cfRule type="cellIs" dxfId="72" priority="93" operator="greaterThan">
      <formula>0</formula>
    </cfRule>
  </conditionalFormatting>
  <conditionalFormatting sqref="AQ100:AQ105 AQ4:AQ7">
    <cfRule type="cellIs" dxfId="71" priority="92" operator="greaterThan">
      <formula>0</formula>
    </cfRule>
  </conditionalFormatting>
  <conditionalFormatting sqref="AR100:AR105 AR4:AR7">
    <cfRule type="cellIs" dxfId="70" priority="91" operator="greaterThan">
      <formula>0</formula>
    </cfRule>
  </conditionalFormatting>
  <conditionalFormatting sqref="AP100:AP105 AP4:AP7 AP9:AP98 AP122:AP138 AG124:AG138">
    <cfRule type="cellIs" dxfId="69" priority="90" operator="greaterThan">
      <formula>0</formula>
    </cfRule>
  </conditionalFormatting>
  <conditionalFormatting sqref="AS100:AS105 AS4:AS7">
    <cfRule type="cellIs" dxfId="68" priority="89" operator="greaterThan">
      <formula>0</formula>
    </cfRule>
  </conditionalFormatting>
  <conditionalFormatting sqref="AT100:AT105 AT4:AT7">
    <cfRule type="cellIs" dxfId="67" priority="88" operator="greaterThan">
      <formula>0</formula>
    </cfRule>
  </conditionalFormatting>
  <conditionalFormatting sqref="AU100:AU105 AU4:AU7 AU9:AU98 AU122:AU138 AL124:AL138">
    <cfRule type="cellIs" dxfId="66" priority="87" operator="greaterThan">
      <formula>0</formula>
    </cfRule>
  </conditionalFormatting>
  <conditionalFormatting sqref="AR99">
    <cfRule type="cellIs" dxfId="65" priority="86" operator="greaterThan">
      <formula>0</formula>
    </cfRule>
  </conditionalFormatting>
  <conditionalFormatting sqref="AO99">
    <cfRule type="cellIs" dxfId="64" priority="85" operator="greaterThan">
      <formula>0</formula>
    </cfRule>
  </conditionalFormatting>
  <conditionalFormatting sqref="AP99">
    <cfRule type="cellIs" dxfId="63" priority="84" operator="greaterThan">
      <formula>0</formula>
    </cfRule>
  </conditionalFormatting>
  <conditionalFormatting sqref="AQ99">
    <cfRule type="cellIs" dxfId="62" priority="83" operator="greaterThan">
      <formula>0</formula>
    </cfRule>
  </conditionalFormatting>
  <conditionalFormatting sqref="AS99">
    <cfRule type="cellIs" dxfId="61" priority="82" operator="greaterThan">
      <formula>0</formula>
    </cfRule>
  </conditionalFormatting>
  <conditionalFormatting sqref="AT99">
    <cfRule type="cellIs" dxfId="60" priority="81" operator="greaterThan">
      <formula>0</formula>
    </cfRule>
  </conditionalFormatting>
  <conditionalFormatting sqref="AU99">
    <cfRule type="cellIs" dxfId="59" priority="80" operator="greaterThan">
      <formula>0</formula>
    </cfRule>
  </conditionalFormatting>
  <conditionalFormatting sqref="AO8">
    <cfRule type="cellIs" dxfId="58" priority="79" operator="greaterThan">
      <formula>0</formula>
    </cfRule>
  </conditionalFormatting>
  <conditionalFormatting sqref="AQ8">
    <cfRule type="cellIs" dxfId="57" priority="78" operator="greaterThan">
      <formula>0</formula>
    </cfRule>
  </conditionalFormatting>
  <conditionalFormatting sqref="AR8">
    <cfRule type="cellIs" dxfId="56" priority="77" operator="greaterThan">
      <formula>0</formula>
    </cfRule>
  </conditionalFormatting>
  <conditionalFormatting sqref="AP8">
    <cfRule type="cellIs" dxfId="55" priority="76" operator="greaterThan">
      <formula>0</formula>
    </cfRule>
  </conditionalFormatting>
  <conditionalFormatting sqref="AS8">
    <cfRule type="cellIs" dxfId="54" priority="75" operator="greaterThan">
      <formula>0</formula>
    </cfRule>
  </conditionalFormatting>
  <conditionalFormatting sqref="AT8">
    <cfRule type="cellIs" dxfId="53" priority="74" operator="greaterThan">
      <formula>0</formula>
    </cfRule>
  </conditionalFormatting>
  <conditionalFormatting sqref="AU8">
    <cfRule type="cellIs" dxfId="52" priority="73" operator="greaterThan">
      <formula>0</formula>
    </cfRule>
  </conditionalFormatting>
  <conditionalFormatting sqref="AH140">
    <cfRule type="cellIs" dxfId="51" priority="64" operator="greaterThan">
      <formula>0</formula>
    </cfRule>
  </conditionalFormatting>
  <conditionalFormatting sqref="AF106">
    <cfRule type="cellIs" dxfId="50" priority="58" operator="greaterThan">
      <formula>0</formula>
    </cfRule>
  </conditionalFormatting>
  <conditionalFormatting sqref="AG106">
    <cfRule type="cellIs" dxfId="49" priority="56" operator="greaterThan">
      <formula>0</formula>
    </cfRule>
    <cfRule type="cellIs" dxfId="48" priority="57" operator="greaterThan">
      <formula>0</formula>
    </cfRule>
  </conditionalFormatting>
  <conditionalFormatting sqref="AH106">
    <cfRule type="cellIs" dxfId="47" priority="55" operator="greaterThan">
      <formula>0</formula>
    </cfRule>
  </conditionalFormatting>
  <conditionalFormatting sqref="AI106">
    <cfRule type="cellIs" dxfId="46" priority="54" operator="greaterThan">
      <formula>0</formula>
    </cfRule>
  </conditionalFormatting>
  <conditionalFormatting sqref="AJ106">
    <cfRule type="cellIs" dxfId="45" priority="53" operator="greaterThan">
      <formula>0</formula>
    </cfRule>
  </conditionalFormatting>
  <conditionalFormatting sqref="AK106">
    <cfRule type="cellIs" dxfId="44" priority="52" operator="greaterThan">
      <formula>0</formula>
    </cfRule>
  </conditionalFormatting>
  <conditionalFormatting sqref="AL106">
    <cfRule type="cellIs" dxfId="43" priority="51" operator="greaterThan">
      <formula>0</formula>
    </cfRule>
  </conditionalFormatting>
  <conditionalFormatting sqref="AF114:AF119 AF107:AF112 AF121:AF123">
    <cfRule type="cellIs" dxfId="42" priority="43" operator="greaterThan">
      <formula>0</formula>
    </cfRule>
  </conditionalFormatting>
  <conditionalFormatting sqref="AG114:AG119 AG107:AG112 AG121:AG123">
    <cfRule type="cellIs" dxfId="41" priority="41" operator="greaterThan">
      <formula>0</formula>
    </cfRule>
    <cfRule type="cellIs" dxfId="40" priority="42" operator="greaterThan">
      <formula>0</formula>
    </cfRule>
  </conditionalFormatting>
  <conditionalFormatting sqref="AH114:AH119 AH107:AH112 AH121:AH123">
    <cfRule type="cellIs" dxfId="39" priority="40" operator="greaterThan">
      <formula>0</formula>
    </cfRule>
  </conditionalFormatting>
  <conditionalFormatting sqref="AI114:AI119 AI107:AI112 AI121:AI123">
    <cfRule type="cellIs" dxfId="38" priority="39" operator="greaterThan">
      <formula>0</formula>
    </cfRule>
  </conditionalFormatting>
  <conditionalFormatting sqref="AJ114:AJ119 AJ107:AJ112 AJ121:AJ123">
    <cfRule type="cellIs" dxfId="37" priority="38" operator="greaterThan">
      <formula>0</formula>
    </cfRule>
  </conditionalFormatting>
  <conditionalFormatting sqref="AK114:AK119 AK107:AK112 AK121:AK123">
    <cfRule type="cellIs" dxfId="36" priority="37" operator="greaterThan">
      <formula>0</formula>
    </cfRule>
  </conditionalFormatting>
  <conditionalFormatting sqref="AL114:AL119 AL107:AL112 AL121:AL123">
    <cfRule type="cellIs" dxfId="35" priority="36" operator="greaterThan">
      <formula>0</formula>
    </cfRule>
  </conditionalFormatting>
  <conditionalFormatting sqref="AF113">
    <cfRule type="cellIs" dxfId="34" priority="35" operator="greaterThan">
      <formula>0</formula>
    </cfRule>
  </conditionalFormatting>
  <conditionalFormatting sqref="AG113">
    <cfRule type="cellIs" dxfId="33" priority="33" operator="greaterThan">
      <formula>0</formula>
    </cfRule>
    <cfRule type="cellIs" dxfId="32" priority="34" operator="greaterThan">
      <formula>0</formula>
    </cfRule>
  </conditionalFormatting>
  <conditionalFormatting sqref="AH113">
    <cfRule type="cellIs" dxfId="31" priority="32" operator="greaterThan">
      <formula>0</formula>
    </cfRule>
  </conditionalFormatting>
  <conditionalFormatting sqref="AI113">
    <cfRule type="cellIs" dxfId="30" priority="31" operator="greaterThan">
      <formula>0</formula>
    </cfRule>
  </conditionalFormatting>
  <conditionalFormatting sqref="AJ113">
    <cfRule type="cellIs" dxfId="29" priority="30" operator="greaterThan">
      <formula>0</formula>
    </cfRule>
  </conditionalFormatting>
  <conditionalFormatting sqref="AK113">
    <cfRule type="cellIs" dxfId="28" priority="29" operator="greaterThan">
      <formula>0</formula>
    </cfRule>
  </conditionalFormatting>
  <conditionalFormatting sqref="AL113">
    <cfRule type="cellIs" dxfId="27" priority="28" operator="greaterThan">
      <formula>0</formula>
    </cfRule>
  </conditionalFormatting>
  <conditionalFormatting sqref="AF120">
    <cfRule type="cellIs" dxfId="26" priority="27" operator="greaterThan">
      <formula>0</formula>
    </cfRule>
  </conditionalFormatting>
  <conditionalFormatting sqref="AG120">
    <cfRule type="cellIs" dxfId="25" priority="25" operator="greaterThan">
      <formula>0</formula>
    </cfRule>
    <cfRule type="cellIs" dxfId="24" priority="26" operator="greaterThan">
      <formula>0</formula>
    </cfRule>
  </conditionalFormatting>
  <conditionalFormatting sqref="AH120">
    <cfRule type="cellIs" dxfId="23" priority="24" operator="greaterThan">
      <formula>0</formula>
    </cfRule>
  </conditionalFormatting>
  <conditionalFormatting sqref="AI120">
    <cfRule type="cellIs" dxfId="22" priority="23" operator="greaterThan">
      <formula>0</formula>
    </cfRule>
  </conditionalFormatting>
  <conditionalFormatting sqref="AJ120">
    <cfRule type="cellIs" dxfId="21" priority="22" operator="greaterThan">
      <formula>0</formula>
    </cfRule>
  </conditionalFormatting>
  <conditionalFormatting sqref="AK120">
    <cfRule type="cellIs" dxfId="20" priority="21" operator="greaterThan">
      <formula>0</formula>
    </cfRule>
  </conditionalFormatting>
  <conditionalFormatting sqref="AL120">
    <cfRule type="cellIs" dxfId="19" priority="20" operator="greaterThan">
      <formula>0</formula>
    </cfRule>
  </conditionalFormatting>
  <conditionalFormatting sqref="AO106:AO110 AO118:AO121 AV106:AV110 AV118:AV121">
    <cfRule type="cellIs" dxfId="18" priority="19" operator="greaterThan">
      <formula>0</formula>
    </cfRule>
  </conditionalFormatting>
  <conditionalFormatting sqref="AQ106:AQ110 AQ118:AQ121">
    <cfRule type="cellIs" dxfId="17" priority="18" operator="greaterThan">
      <formula>0</formula>
    </cfRule>
  </conditionalFormatting>
  <conditionalFormatting sqref="AR106:AR110 AR118:AR121">
    <cfRule type="cellIs" dxfId="16" priority="17" operator="greaterThan">
      <formula>0</formula>
    </cfRule>
  </conditionalFormatting>
  <conditionalFormatting sqref="AS106:AS110 AS118:AS121">
    <cfRule type="cellIs" dxfId="15" priority="16" operator="greaterThan">
      <formula>0</formula>
    </cfRule>
  </conditionalFormatting>
  <conditionalFormatting sqref="AT106:AT110 AT118:AT121">
    <cfRule type="cellIs" dxfId="14" priority="15" operator="greaterThan">
      <formula>0</formula>
    </cfRule>
  </conditionalFormatting>
  <conditionalFormatting sqref="AO112:AO117 AV112:AV117">
    <cfRule type="cellIs" dxfId="13" priority="14" operator="greaterThan">
      <formula>0</formula>
    </cfRule>
  </conditionalFormatting>
  <conditionalFormatting sqref="AQ112:AQ117">
    <cfRule type="cellIs" dxfId="12" priority="13" operator="greaterThan">
      <formula>0</formula>
    </cfRule>
  </conditionalFormatting>
  <conditionalFormatting sqref="AR112:AR117">
    <cfRule type="cellIs" dxfId="11" priority="12" operator="greaterThan">
      <formula>0</formula>
    </cfRule>
  </conditionalFormatting>
  <conditionalFormatting sqref="AP106:AP110 AP112:AP121">
    <cfRule type="cellIs" dxfId="10" priority="11" operator="greaterThan">
      <formula>0</formula>
    </cfRule>
  </conditionalFormatting>
  <conditionalFormatting sqref="AS112:AS117">
    <cfRule type="cellIs" dxfId="9" priority="10" operator="greaterThan">
      <formula>0</formula>
    </cfRule>
  </conditionalFormatting>
  <conditionalFormatting sqref="AT112:AT117">
    <cfRule type="cellIs" dxfId="8" priority="9" operator="greaterThan">
      <formula>0</formula>
    </cfRule>
  </conditionalFormatting>
  <conditionalFormatting sqref="AU106:AU110 AU112:AU121">
    <cfRule type="cellIs" dxfId="7" priority="8" operator="greaterThan">
      <formula>0</formula>
    </cfRule>
  </conditionalFormatting>
  <conditionalFormatting sqref="AR111">
    <cfRule type="cellIs" dxfId="6" priority="7" operator="greaterThan">
      <formula>0</formula>
    </cfRule>
  </conditionalFormatting>
  <conditionalFormatting sqref="AO111 AV111">
    <cfRule type="cellIs" dxfId="5" priority="6" operator="greaterThan">
      <formula>0</formula>
    </cfRule>
  </conditionalFormatting>
  <conditionalFormatting sqref="AP111">
    <cfRule type="cellIs" dxfId="4" priority="5" operator="greaterThan">
      <formula>0</formula>
    </cfRule>
  </conditionalFormatting>
  <conditionalFormatting sqref="AQ111">
    <cfRule type="cellIs" dxfId="3" priority="4" operator="greaterThan">
      <formula>0</formula>
    </cfRule>
  </conditionalFormatting>
  <conditionalFormatting sqref="AS111">
    <cfRule type="cellIs" dxfId="2" priority="3" operator="greaterThan">
      <formula>0</formula>
    </cfRule>
  </conditionalFormatting>
  <conditionalFormatting sqref="AT111">
    <cfRule type="cellIs" dxfId="1" priority="2" operator="greaterThan">
      <formula>0</formula>
    </cfRule>
  </conditionalFormatting>
  <conditionalFormatting sqref="AU111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34</vt:i4>
      </vt:variant>
    </vt:vector>
  </HeadingPairs>
  <TitlesOfParts>
    <vt:vector size="35" baseType="lpstr">
      <vt:lpstr>List1</vt:lpstr>
      <vt:lpstr>binarni</vt:lpstr>
      <vt:lpstr>Ca</vt:lpstr>
      <vt:lpstr>celk_naklady</vt:lpstr>
      <vt:lpstr>cena_100g</vt:lpstr>
      <vt:lpstr>Cu</vt:lpstr>
      <vt:lpstr>Fe</vt:lpstr>
      <vt:lpstr>hr_protein</vt:lpstr>
      <vt:lpstr>hr_tuk</vt:lpstr>
      <vt:lpstr>I</vt:lpstr>
      <vt:lpstr>K</vt:lpstr>
      <vt:lpstr>k_linolova</vt:lpstr>
      <vt:lpstr>k_listova</vt:lpstr>
      <vt:lpstr>k_pantothenova</vt:lpstr>
      <vt:lpstr>max</vt:lpstr>
      <vt:lpstr>ME</vt:lpstr>
      <vt:lpstr>Mg</vt:lpstr>
      <vt:lpstr>min</vt:lpstr>
      <vt:lpstr>Mn</vt:lpstr>
      <vt:lpstr>mnozstvi_dkg</vt:lpstr>
      <vt:lpstr>Na</vt:lpstr>
      <vt:lpstr>nazvy_dnu</vt:lpstr>
      <vt:lpstr>nazvy_potravin</vt:lpstr>
      <vt:lpstr>nazvy_zivin</vt:lpstr>
      <vt:lpstr>obsah_zivin</vt:lpstr>
      <vt:lpstr>P</vt:lpstr>
      <vt:lpstr>vit_A</vt:lpstr>
      <vt:lpstr>vit_B1</vt:lpstr>
      <vt:lpstr>vit_B12</vt:lpstr>
      <vt:lpstr>vit_B2</vt:lpstr>
      <vt:lpstr>vit_B6</vt:lpstr>
      <vt:lpstr>vit_D3</vt:lpstr>
      <vt:lpstr>vit_E</vt:lpstr>
      <vt:lpstr>vit_Niacin</vt:lpstr>
      <vt:lpstr>Zn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2018-03-20T13:00:09Z</dcterms:created>
  <dcterms:modified xsi:type="dcterms:W3CDTF">2018-05-27T01:15:29Z</dcterms:modified>
</cp:coreProperties>
</file>